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" activeTab="0"/>
  </bookViews>
  <sheets>
    <sheet name="Prtod.laitiers Vache" sheetId="1" r:id="rId1"/>
  </sheets>
  <definedNames/>
  <calcPr fullCalcOnLoad="1"/>
</workbook>
</file>

<file path=xl/sharedStrings.xml><?xml version="1.0" encoding="utf-8"?>
<sst xmlns="http://schemas.openxmlformats.org/spreadsheetml/2006/main" count="146" uniqueCount="94">
  <si>
    <t>Saison 2021 / 2022</t>
  </si>
  <si>
    <t>CONTRAT</t>
  </si>
  <si>
    <t>PRODUITS LAITIERS</t>
  </si>
  <si>
    <t>Amapien.ne :</t>
  </si>
  <si>
    <t>Paysan.ne en Amap :</t>
  </si>
  <si>
    <t>Identité 1 :</t>
  </si>
  <si>
    <t>Cyrille et Anne-Hélène MOUTERDE</t>
  </si>
  <si>
    <t>Identité 2 :</t>
  </si>
  <si>
    <r>
      <t xml:space="preserve">Le Cartellet - </t>
    </r>
    <r>
      <rPr>
        <b/>
        <sz val="11"/>
        <color indexed="8"/>
        <rFont val="Calibri"/>
        <family val="2"/>
      </rPr>
      <t>38780 EYZIN PINET</t>
    </r>
  </si>
  <si>
    <t>Adresse :</t>
  </si>
  <si>
    <t>06 08 04 52 36</t>
  </si>
  <si>
    <t>06 74 92 44 33</t>
  </si>
  <si>
    <t>CP / Ville  :</t>
  </si>
  <si>
    <t>ahmouterde@gmail.com</t>
  </si>
  <si>
    <t>Tel :</t>
  </si>
  <si>
    <r>
      <t xml:space="preserve">Référente  </t>
    </r>
    <r>
      <rPr>
        <sz val="11"/>
        <color indexed="8"/>
        <rFont val="Calibri"/>
        <family val="2"/>
      </rPr>
      <t xml:space="preserve">: </t>
    </r>
  </si>
  <si>
    <t>Françoise Gauthier</t>
  </si>
  <si>
    <t>Mail :</t>
  </si>
  <si>
    <t>(francoise.gauthier8@wanadoo.fr)</t>
  </si>
  <si>
    <t>Durée du Contrat</t>
  </si>
  <si>
    <t>Saison</t>
  </si>
  <si>
    <t>6 prem.mois*</t>
  </si>
  <si>
    <t>6 dern.mois *</t>
  </si>
  <si>
    <t>Essai 3 semaines</t>
  </si>
  <si>
    <t>Fréquence des retraits</t>
  </si>
  <si>
    <t>Hebdo.</t>
  </si>
  <si>
    <t>1 semaine s/ 2</t>
  </si>
  <si>
    <t>Lieux de retrait</t>
  </si>
  <si>
    <r>
      <t>St Germain (</t>
    </r>
    <r>
      <rPr>
        <b/>
        <sz val="11"/>
        <color indexed="8"/>
        <rFont val="Calibri"/>
        <family val="2"/>
      </rPr>
      <t xml:space="preserve"> 17:30 - 18:15</t>
    </r>
    <r>
      <rPr>
        <sz val="11"/>
        <color indexed="8"/>
        <rFont val="Calibri"/>
        <family val="2"/>
      </rPr>
      <t>)</t>
    </r>
  </si>
  <si>
    <r>
      <t>Malissol (</t>
    </r>
    <r>
      <rPr>
        <b/>
        <sz val="11"/>
        <color indexed="8"/>
        <rFont val="Calibri"/>
        <family val="2"/>
      </rPr>
      <t>18:45 – 19:30</t>
    </r>
    <r>
      <rPr>
        <sz val="11"/>
        <color indexed="8"/>
        <rFont val="Calibri"/>
        <family val="2"/>
      </rPr>
      <t>)</t>
    </r>
  </si>
  <si>
    <t>(COCHEZ LES CASES – POUR LES SEMAINES AVEC UN CONTENU DE PANIER DIFFÉRENT, FAIRE UN AUTRE CONTRAT)</t>
  </si>
  <si>
    <t>nb semaines</t>
  </si>
  <si>
    <t>Calendrier des distributions :</t>
  </si>
  <si>
    <t>avec panier</t>
  </si>
  <si>
    <t>Oct.</t>
  </si>
  <si>
    <t>Jeudi</t>
  </si>
  <si>
    <t>Nov.</t>
  </si>
  <si>
    <t>Mer.</t>
  </si>
  <si>
    <t>Déc.</t>
  </si>
  <si>
    <t>Janv.</t>
  </si>
  <si>
    <t>Févr.</t>
  </si>
  <si>
    <t>Mars</t>
  </si>
  <si>
    <t>jeudi</t>
  </si>
  <si>
    <t>Avril</t>
  </si>
  <si>
    <t>Mai</t>
  </si>
  <si>
    <t>Juin</t>
  </si>
  <si>
    <t>Juillet</t>
  </si>
  <si>
    <t>Août</t>
  </si>
  <si>
    <t>Sept.</t>
  </si>
  <si>
    <r>
      <t xml:space="preserve">(barrer </t>
    </r>
    <r>
      <rPr>
        <u val="single"/>
        <sz val="9"/>
        <color indexed="8"/>
        <rFont val="Calibri"/>
        <family val="2"/>
      </rPr>
      <t>à la main</t>
    </r>
    <r>
      <rPr>
        <sz val="9"/>
        <color indexed="8"/>
        <rFont val="Calibri"/>
        <family val="2"/>
      </rPr>
      <t xml:space="preserve"> les jours éventuellement annulés - max. 6 /contrat 12 mois et 3/contrat 6 mois *)</t>
    </r>
  </si>
  <si>
    <t>Nbre paniers</t>
  </si>
  <si>
    <r>
      <t>Attention</t>
    </r>
    <r>
      <rPr>
        <b/>
        <sz val="9"/>
        <color indexed="8"/>
        <rFont val="Calibri"/>
        <family val="2"/>
      </rPr>
      <t xml:space="preserve"> : max. 12 chèques</t>
    </r>
  </si>
  <si>
    <t>Nbre de chèques souhaité :</t>
  </si>
  <si>
    <t>Prix du panier</t>
  </si>
  <si>
    <t>encaissement en début de période</t>
  </si>
  <si>
    <t>Faites</t>
  </si>
  <si>
    <t>chèques de</t>
  </si>
  <si>
    <t>Total à régler --&gt;</t>
  </si>
  <si>
    <t>Précisez le mois de remise souhaité</t>
  </si>
  <si>
    <t>Faites   1  dernier chèque de</t>
  </si>
  <si>
    <t>au dos du chèque</t>
  </si>
  <si>
    <t>Tarif</t>
  </si>
  <si>
    <t>Qté</t>
  </si>
  <si>
    <t>Total</t>
  </si>
  <si>
    <r>
      <t>Ordre des chèques</t>
    </r>
    <r>
      <rPr>
        <b/>
        <sz val="12"/>
        <color indexed="8"/>
        <rFont val="Calibri"/>
        <family val="2"/>
      </rPr>
      <t xml:space="preserve"> : Mouterde</t>
    </r>
  </si>
  <si>
    <t>Lait cru 1/2 litre</t>
  </si>
  <si>
    <t>Composez votre panier qui sera le même pour toute la durée du contrat</t>
  </si>
  <si>
    <t>Bûche vache</t>
  </si>
  <si>
    <t>Lait cru 1 litre</t>
  </si>
  <si>
    <r>
      <t xml:space="preserve">Tome blanche </t>
    </r>
    <r>
      <rPr>
        <sz val="8"/>
        <color indexed="8"/>
        <rFont val="Calibri"/>
        <family val="2"/>
      </rPr>
      <t>(prix/kg)(x 250g)</t>
    </r>
  </si>
  <si>
    <t>Yaourt nature 125g</t>
  </si>
  <si>
    <r>
      <t>Tome de Bonnevaux</t>
    </r>
    <r>
      <rPr>
        <sz val="8"/>
        <color indexed="8"/>
        <rFont val="Calibri"/>
        <family val="2"/>
      </rPr>
      <t xml:space="preserve">  (prix/kg)(x 250g)</t>
    </r>
  </si>
  <si>
    <t>Yaourt aromatisé</t>
  </si>
  <si>
    <r>
      <t>Tome daubée</t>
    </r>
    <r>
      <rPr>
        <sz val="8"/>
        <color indexed="8"/>
        <rFont val="Calibri"/>
        <family val="2"/>
      </rPr>
      <t xml:space="preserve"> (prix/kg)(x 250g)</t>
    </r>
  </si>
  <si>
    <t>Yaourt 1 litre</t>
  </si>
  <si>
    <t>Bleu (x 500g)</t>
  </si>
  <si>
    <t>Flan vanille/caramel 400g</t>
  </si>
  <si>
    <t>Petits bouchons 150g</t>
  </si>
  <si>
    <t>Faisselle x 4</t>
  </si>
  <si>
    <r>
      <t xml:space="preserve">Beurre salé </t>
    </r>
    <r>
      <rPr>
        <sz val="8"/>
        <color indexed="8"/>
        <rFont val="Calibri"/>
        <family val="2"/>
      </rPr>
      <t>(prix/kg)(x 250g)</t>
    </r>
  </si>
  <si>
    <t>Faisselle x 6</t>
  </si>
  <si>
    <r>
      <t xml:space="preserve">Beurre doux fermier </t>
    </r>
    <r>
      <rPr>
        <sz val="8"/>
        <color indexed="8"/>
        <rFont val="Calibri"/>
        <family val="2"/>
      </rPr>
      <t>(prix/kg)(x 250g)</t>
    </r>
  </si>
  <si>
    <t>Crème fraîche crue</t>
  </si>
  <si>
    <t>Prix du panier --&gt;</t>
  </si>
  <si>
    <t>Fromage nature</t>
  </si>
  <si>
    <t>Fromage aromatisé</t>
  </si>
  <si>
    <t xml:space="preserve"> cumin, poivre, paprika, ail…</t>
  </si>
  <si>
    <t xml:space="preserve">    Fait en 3 exemplaires à Vienne, le </t>
  </si>
  <si>
    <t>Version du 17/09/2021</t>
  </si>
  <si>
    <t>L'Amapien.ne :</t>
  </si>
  <si>
    <t>L'AMAP :</t>
  </si>
  <si>
    <t>Le/La Paysan.ne en Amap :</t>
  </si>
  <si>
    <t>Validation de l'AMAP du bon règlement de la cotisation</t>
  </si>
  <si>
    <t xml:space="preserve">Ce contrat solidaire vous engage dans l'acceptation et le respect de la "Charte des AMAP" (téléchargeable sur notre site amap-vienne.org)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</si>
</sst>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_-* #,##0.00&quot; €&quot;_-;\-* #,##0.00&quot; €&quot;_-;_-* \-??&quot; €&quot;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i/>
      <u val="single"/>
      <sz val="8"/>
      <color indexed="10"/>
      <name val="Calibri"/>
      <family val="2"/>
    </font>
    <font>
      <b/>
      <sz val="11"/>
      <color indexed="53"/>
      <name val="Calibri"/>
      <family val="2"/>
    </font>
    <font>
      <b/>
      <sz val="9"/>
      <color indexed="8"/>
      <name val="Calibri"/>
      <family val="2"/>
    </font>
    <font>
      <strike/>
      <sz val="9"/>
      <color indexed="8"/>
      <name val="Calibri"/>
      <family val="2"/>
    </font>
    <font>
      <b/>
      <sz val="9"/>
      <name val="Calibri"/>
      <family val="2"/>
    </font>
    <font>
      <i/>
      <sz val="8"/>
      <color indexed="10"/>
      <name val="Calibri"/>
      <family val="2"/>
    </font>
    <font>
      <b/>
      <u val="single"/>
      <sz val="9"/>
      <color indexed="8"/>
      <name val="Calibri"/>
      <family val="2"/>
    </font>
    <font>
      <u val="single"/>
      <sz val="8"/>
      <color indexed="8"/>
      <name val="Calibri"/>
      <family val="2"/>
    </font>
    <font>
      <u val="double"/>
      <sz val="11"/>
      <color indexed="8"/>
      <name val="Calibri"/>
      <family val="2"/>
    </font>
    <font>
      <i/>
      <u val="single"/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8"/>
      <name val="Calibri"/>
      <family val="2"/>
    </font>
    <font>
      <sz val="6"/>
      <color indexed="8"/>
      <name val="Calibri"/>
      <family val="2"/>
    </font>
    <font>
      <sz val="5"/>
      <color indexed="8"/>
      <name val="Calibri"/>
      <family val="2"/>
    </font>
    <font>
      <b/>
      <u val="single"/>
      <sz val="8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right"/>
      <protection/>
    </xf>
    <xf numFmtId="164" fontId="3" fillId="0" borderId="0" xfId="20" applyFont="1" applyBorder="1">
      <alignment/>
      <protection/>
    </xf>
    <xf numFmtId="164" fontId="3" fillId="0" borderId="1" xfId="20" applyFont="1" applyBorder="1">
      <alignment/>
      <protection/>
    </xf>
    <xf numFmtId="164" fontId="1" fillId="0" borderId="1" xfId="20" applyFont="1" applyBorder="1">
      <alignment/>
      <protection/>
    </xf>
    <xf numFmtId="164" fontId="1" fillId="0" borderId="0" xfId="20" applyBorder="1">
      <alignment/>
      <protection/>
    </xf>
    <xf numFmtId="165" fontId="1" fillId="2" borderId="2" xfId="20" applyNumberFormat="1" applyFill="1" applyBorder="1" applyAlignment="1" applyProtection="1">
      <alignment horizontal="center"/>
      <protection locked="0"/>
    </xf>
    <xf numFmtId="164" fontId="4" fillId="0" borderId="1" xfId="20" applyFont="1" applyBorder="1">
      <alignment/>
      <protection/>
    </xf>
    <xf numFmtId="165" fontId="1" fillId="2" borderId="3" xfId="20" applyNumberFormat="1" applyFill="1" applyBorder="1" applyAlignment="1" applyProtection="1">
      <alignment horizontal="center"/>
      <protection locked="0"/>
    </xf>
    <xf numFmtId="164" fontId="4" fillId="0" borderId="0" xfId="20" applyFont="1" applyBorder="1">
      <alignment/>
      <protection/>
    </xf>
    <xf numFmtId="165" fontId="1" fillId="0" borderId="0" xfId="20" applyNumberFormat="1" applyBorder="1">
      <alignment/>
      <protection/>
    </xf>
    <xf numFmtId="165" fontId="5" fillId="2" borderId="3" xfId="20" applyNumberFormat="1" applyFont="1" applyFill="1" applyBorder="1" applyAlignment="1" applyProtection="1">
      <alignment horizontal="center" vertical="center"/>
      <protection locked="0"/>
    </xf>
    <xf numFmtId="165" fontId="5" fillId="2" borderId="3" xfId="20" applyNumberFormat="1" applyFont="1" applyFill="1" applyBorder="1" applyAlignment="1" applyProtection="1">
      <alignment horizontal="center" vertical="center"/>
      <protection locked="0"/>
    </xf>
    <xf numFmtId="164" fontId="4" fillId="0" borderId="0" xfId="20" applyFont="1">
      <alignment/>
      <protection/>
    </xf>
    <xf numFmtId="164" fontId="5" fillId="0" borderId="0" xfId="20" applyFont="1" applyAlignment="1">
      <alignment horizontal="right"/>
      <protection/>
    </xf>
    <xf numFmtId="164" fontId="1" fillId="2" borderId="4" xfId="20" applyFill="1" applyBorder="1" applyAlignment="1" applyProtection="1">
      <alignment horizontal="center" vertical="center"/>
      <protection locked="0"/>
    </xf>
    <xf numFmtId="164" fontId="6" fillId="0" borderId="0" xfId="20" applyFont="1" applyBorder="1" applyAlignment="1">
      <alignment horizontal="center"/>
      <protection/>
    </xf>
    <xf numFmtId="164" fontId="6" fillId="0" borderId="0" xfId="20" applyFont="1" applyBorder="1" applyAlignment="1">
      <alignment horizontal="left"/>
      <protection/>
    </xf>
    <xf numFmtId="164" fontId="7" fillId="0" borderId="0" xfId="20" applyFont="1">
      <alignment/>
      <protection/>
    </xf>
    <xf numFmtId="164" fontId="1" fillId="0" borderId="0" xfId="20" applyFont="1" applyAlignment="1" applyProtection="1">
      <alignment/>
      <protection/>
    </xf>
    <xf numFmtId="164" fontId="8" fillId="0" borderId="0" xfId="20" applyFont="1" applyBorder="1" applyAlignment="1" applyProtection="1">
      <alignment wrapText="1"/>
      <protection/>
    </xf>
    <xf numFmtId="164" fontId="6" fillId="0" borderId="5" xfId="20" applyFont="1" applyBorder="1" applyAlignment="1">
      <alignment horizontal="center"/>
      <protection/>
    </xf>
    <xf numFmtId="164" fontId="6" fillId="0" borderId="6" xfId="20" applyFont="1" applyBorder="1" applyAlignment="1">
      <alignment horizontal="center"/>
      <protection/>
    </xf>
    <xf numFmtId="164" fontId="9" fillId="3" borderId="7" xfId="20" applyFont="1" applyFill="1" applyBorder="1" applyAlignment="1">
      <alignment horizontal="center"/>
      <protection/>
    </xf>
    <xf numFmtId="164" fontId="5" fillId="3" borderId="8" xfId="20" applyFont="1" applyFill="1" applyBorder="1" applyAlignment="1" applyProtection="1">
      <alignment horizontal="right"/>
      <protection/>
    </xf>
    <xf numFmtId="164" fontId="5" fillId="3" borderId="9" xfId="20" applyFont="1" applyFill="1" applyBorder="1" applyAlignment="1">
      <alignment horizontal="center"/>
      <protection/>
    </xf>
    <xf numFmtId="164" fontId="5" fillId="2" borderId="9" xfId="20" applyFont="1" applyFill="1" applyBorder="1" applyAlignment="1" applyProtection="1">
      <alignment horizontal="center"/>
      <protection locked="0"/>
    </xf>
    <xf numFmtId="164" fontId="5" fillId="3" borderId="9" xfId="20" applyFont="1" applyFill="1" applyBorder="1" applyAlignment="1" applyProtection="1">
      <alignment horizontal="right"/>
      <protection/>
    </xf>
    <xf numFmtId="164" fontId="5" fillId="3" borderId="10" xfId="20" applyFont="1" applyFill="1" applyBorder="1" applyAlignment="1" applyProtection="1">
      <alignment horizontal="center"/>
      <protection/>
    </xf>
    <xf numFmtId="164" fontId="5" fillId="3" borderId="7" xfId="20" applyFont="1" applyFill="1" applyBorder="1" applyAlignment="1">
      <alignment horizontal="center"/>
      <protection/>
    </xf>
    <xf numFmtId="164" fontId="5" fillId="0" borderId="0" xfId="20" applyFont="1">
      <alignment/>
      <protection/>
    </xf>
    <xf numFmtId="164" fontId="10" fillId="4" borderId="9" xfId="20" applyFont="1" applyFill="1" applyBorder="1" applyAlignment="1">
      <alignment horizontal="right"/>
      <protection/>
    </xf>
    <xf numFmtId="164" fontId="10" fillId="4" borderId="9" xfId="20" applyFont="1" applyFill="1" applyBorder="1" applyAlignment="1">
      <alignment horizontal="center"/>
      <protection/>
    </xf>
    <xf numFmtId="164" fontId="5" fillId="4" borderId="9" xfId="20" applyFont="1" applyFill="1" applyBorder="1" applyAlignment="1">
      <alignment horizontal="center"/>
      <protection/>
    </xf>
    <xf numFmtId="164" fontId="11" fillId="5" borderId="9" xfId="20" applyFont="1" applyFill="1" applyBorder="1" applyAlignment="1" applyProtection="1">
      <alignment horizontal="right" vertical="center"/>
      <protection/>
    </xf>
    <xf numFmtId="164" fontId="5" fillId="0" borderId="0" xfId="20" applyFont="1" applyBorder="1">
      <alignment/>
      <protection/>
    </xf>
    <xf numFmtId="164" fontId="5" fillId="3" borderId="8" xfId="20" applyFont="1" applyFill="1" applyBorder="1" applyAlignment="1">
      <alignment horizontal="right"/>
      <protection/>
    </xf>
    <xf numFmtId="164" fontId="5" fillId="3" borderId="10" xfId="20" applyFont="1" applyFill="1" applyBorder="1" applyAlignment="1">
      <alignment horizontal="center"/>
      <protection/>
    </xf>
    <xf numFmtId="164" fontId="5" fillId="2" borderId="10" xfId="20" applyFont="1" applyFill="1" applyBorder="1" applyAlignment="1" applyProtection="1">
      <alignment horizontal="center"/>
      <protection locked="0"/>
    </xf>
    <xf numFmtId="164" fontId="5" fillId="3" borderId="11" xfId="20" applyFont="1" applyFill="1" applyBorder="1" applyAlignment="1">
      <alignment horizontal="center"/>
      <protection/>
    </xf>
    <xf numFmtId="164" fontId="9" fillId="3" borderId="9" xfId="20" applyFont="1" applyFill="1" applyBorder="1" applyAlignment="1" applyProtection="1">
      <alignment horizontal="right"/>
      <protection/>
    </xf>
    <xf numFmtId="164" fontId="9" fillId="3" borderId="12" xfId="20" applyFont="1" applyFill="1" applyBorder="1" applyAlignment="1">
      <alignment horizontal="center"/>
      <protection/>
    </xf>
    <xf numFmtId="164" fontId="5" fillId="3" borderId="13" xfId="20" applyFont="1" applyFill="1" applyBorder="1" applyAlignment="1" applyProtection="1">
      <alignment horizontal="right"/>
      <protection/>
    </xf>
    <xf numFmtId="164" fontId="5" fillId="3" borderId="14" xfId="20" applyFont="1" applyFill="1" applyBorder="1" applyAlignment="1">
      <alignment horizontal="center"/>
      <protection/>
    </xf>
    <xf numFmtId="164" fontId="5" fillId="2" borderId="14" xfId="20" applyFont="1" applyFill="1" applyBorder="1" applyAlignment="1" applyProtection="1">
      <alignment horizontal="center"/>
      <protection locked="0"/>
    </xf>
    <xf numFmtId="164" fontId="5" fillId="3" borderId="14" xfId="20" applyFont="1" applyFill="1" applyBorder="1" applyAlignment="1" applyProtection="1">
      <alignment horizontal="right"/>
      <protection/>
    </xf>
    <xf numFmtId="164" fontId="5" fillId="3" borderId="15" xfId="20" applyFont="1" applyFill="1" applyBorder="1" applyAlignment="1">
      <alignment horizontal="center"/>
      <protection/>
    </xf>
    <xf numFmtId="164" fontId="5" fillId="3" borderId="15" xfId="20" applyFont="1" applyFill="1" applyBorder="1" applyAlignment="1" applyProtection="1">
      <alignment horizontal="right"/>
      <protection/>
    </xf>
    <xf numFmtId="164" fontId="5" fillId="2" borderId="15" xfId="20" applyFont="1" applyFill="1" applyBorder="1" applyAlignment="1" applyProtection="1">
      <alignment horizontal="center"/>
      <protection locked="0"/>
    </xf>
    <xf numFmtId="164" fontId="5" fillId="3" borderId="16" xfId="20" applyFont="1" applyFill="1" applyBorder="1" applyAlignment="1">
      <alignment horizontal="center"/>
      <protection/>
    </xf>
    <xf numFmtId="164" fontId="9" fillId="0" borderId="0" xfId="20" applyFont="1" applyFill="1" applyBorder="1" applyAlignment="1">
      <alignment horizontal="center"/>
      <protection/>
    </xf>
    <xf numFmtId="164" fontId="5" fillId="0" borderId="0" xfId="20" applyFont="1" applyFill="1">
      <alignment/>
      <protection/>
    </xf>
    <xf numFmtId="164" fontId="5" fillId="0" borderId="0" xfId="20" applyFont="1" applyFill="1" applyBorder="1" applyAlignment="1">
      <alignment horizontal="center"/>
      <protection/>
    </xf>
    <xf numFmtId="164" fontId="12" fillId="0" borderId="0" xfId="20" applyFont="1">
      <alignment/>
      <protection/>
    </xf>
    <xf numFmtId="164" fontId="5" fillId="0" borderId="0" xfId="20" applyFont="1" applyFill="1" applyBorder="1" applyAlignment="1" applyProtection="1">
      <alignment horizontal="center"/>
      <protection/>
    </xf>
    <xf numFmtId="164" fontId="5" fillId="0" borderId="0" xfId="20" applyFont="1" applyFill="1" applyBorder="1" applyAlignment="1" applyProtection="1">
      <alignment horizontal="right"/>
      <protection/>
    </xf>
    <xf numFmtId="164" fontId="5" fillId="0" borderId="0" xfId="20" applyFont="1" applyFill="1" applyBorder="1" applyAlignment="1">
      <alignment horizontal="right"/>
      <protection/>
    </xf>
    <xf numFmtId="164" fontId="5" fillId="0" borderId="0" xfId="20" applyFont="1" applyFill="1" applyBorder="1">
      <alignment/>
      <protection/>
    </xf>
    <xf numFmtId="164" fontId="5" fillId="0" borderId="0" xfId="20" applyFont="1" applyBorder="1" applyAlignment="1">
      <alignment horizontal="right"/>
      <protection/>
    </xf>
    <xf numFmtId="164" fontId="5" fillId="0" borderId="4" xfId="20" applyFont="1" applyBorder="1" applyAlignment="1">
      <alignment horizontal="left"/>
      <protection/>
    </xf>
    <xf numFmtId="164" fontId="9" fillId="3" borderId="4" xfId="20" applyFont="1" applyFill="1" applyBorder="1" applyAlignment="1">
      <alignment horizontal="center"/>
      <protection/>
    </xf>
    <xf numFmtId="164" fontId="13" fillId="0" borderId="0" xfId="20" applyFont="1" applyFill="1" applyBorder="1" applyAlignment="1">
      <alignment/>
      <protection/>
    </xf>
    <xf numFmtId="164" fontId="1" fillId="0" borderId="17" xfId="20" applyFont="1" applyBorder="1" applyAlignment="1">
      <alignment horizontal="left"/>
      <protection/>
    </xf>
    <xf numFmtId="164" fontId="1" fillId="2" borderId="18" xfId="20" applyFill="1" applyBorder="1" applyAlignment="1" applyProtection="1">
      <alignment horizontal="center"/>
      <protection locked="0"/>
    </xf>
    <xf numFmtId="164" fontId="14" fillId="0" borderId="13" xfId="20" applyFont="1" applyBorder="1">
      <alignment/>
      <protection/>
    </xf>
    <xf numFmtId="166" fontId="9" fillId="6" borderId="19" xfId="17" applyFont="1" applyFill="1" applyBorder="1" applyAlignment="1" applyProtection="1">
      <alignment horizontal="center"/>
      <protection/>
    </xf>
    <xf numFmtId="164" fontId="5" fillId="0" borderId="0" xfId="20" applyFont="1" applyFill="1" applyBorder="1" applyAlignment="1">
      <alignment vertical="top"/>
      <protection/>
    </xf>
    <xf numFmtId="164" fontId="1" fillId="0" borderId="20" xfId="20" applyFont="1" applyBorder="1" applyAlignment="1" applyProtection="1">
      <alignment/>
      <protection/>
    </xf>
    <xf numFmtId="164" fontId="1" fillId="0" borderId="3" xfId="20" applyBorder="1" applyAlignment="1" applyProtection="1">
      <alignment horizontal="center"/>
      <protection/>
    </xf>
    <xf numFmtId="164" fontId="1" fillId="0" borderId="3" xfId="20" applyFont="1" applyBorder="1" applyProtection="1">
      <alignment/>
      <protection/>
    </xf>
    <xf numFmtId="164" fontId="1" fillId="0" borderId="3" xfId="20" applyBorder="1" applyProtection="1">
      <alignment/>
      <protection/>
    </xf>
    <xf numFmtId="164" fontId="5" fillId="0" borderId="2" xfId="20" applyFont="1" applyBorder="1">
      <alignment/>
      <protection/>
    </xf>
    <xf numFmtId="166" fontId="1" fillId="0" borderId="21" xfId="17" applyFont="1" applyFill="1" applyBorder="1" applyAlignment="1" applyProtection="1">
      <alignment horizontal="center"/>
      <protection/>
    </xf>
    <xf numFmtId="164" fontId="15" fillId="0" borderId="0" xfId="20" applyFont="1" applyAlignment="1">
      <alignment horizontal="right"/>
      <protection/>
    </xf>
    <xf numFmtId="166" fontId="4" fillId="4" borderId="4" xfId="17" applyFont="1" applyFill="1" applyBorder="1" applyAlignment="1" applyProtection="1">
      <alignment horizontal="center"/>
      <protection/>
    </xf>
    <xf numFmtId="164" fontId="16" fillId="0" borderId="0" xfId="20" applyFont="1" applyAlignment="1">
      <alignment vertical="top"/>
      <protection/>
    </xf>
    <xf numFmtId="164" fontId="1" fillId="0" borderId="22" xfId="20" applyFont="1" applyBorder="1" applyAlignment="1" applyProtection="1">
      <alignment/>
      <protection/>
    </xf>
    <xf numFmtId="164" fontId="1" fillId="0" borderId="23" xfId="20" applyBorder="1" applyAlignment="1" applyProtection="1">
      <alignment horizontal="center"/>
      <protection/>
    </xf>
    <xf numFmtId="164" fontId="1" fillId="0" borderId="23" xfId="20" applyBorder="1" applyAlignment="1" applyProtection="1">
      <alignment/>
      <protection/>
    </xf>
    <xf numFmtId="164" fontId="1" fillId="0" borderId="23" xfId="20" applyBorder="1" applyProtection="1">
      <alignment/>
      <protection/>
    </xf>
    <xf numFmtId="164" fontId="1" fillId="0" borderId="24" xfId="20" applyBorder="1">
      <alignment/>
      <protection/>
    </xf>
    <xf numFmtId="166" fontId="1" fillId="0" borderId="25" xfId="17" applyFont="1" applyFill="1" applyBorder="1" applyAlignment="1" applyProtection="1">
      <alignment horizontal="center"/>
      <protection/>
    </xf>
    <xf numFmtId="164" fontId="1" fillId="0" borderId="24" xfId="20" applyBorder="1" applyAlignment="1">
      <alignment/>
      <protection/>
    </xf>
    <xf numFmtId="164" fontId="1" fillId="0" borderId="4" xfId="20" applyFont="1" applyBorder="1" applyAlignment="1">
      <alignment horizontal="center"/>
      <protection/>
    </xf>
    <xf numFmtId="164" fontId="17" fillId="0" borderId="0" xfId="20" applyFont="1" applyBorder="1" applyAlignment="1">
      <alignment horizontal="center"/>
      <protection/>
    </xf>
    <xf numFmtId="164" fontId="5" fillId="3" borderId="17" xfId="20" applyFont="1" applyFill="1" applyBorder="1" applyAlignment="1">
      <alignment horizontal="left"/>
      <protection/>
    </xf>
    <xf numFmtId="164" fontId="1" fillId="0" borderId="26" xfId="20" applyBorder="1">
      <alignment/>
      <protection/>
    </xf>
    <xf numFmtId="164" fontId="1" fillId="0" borderId="27" xfId="20" applyBorder="1">
      <alignment/>
      <protection/>
    </xf>
    <xf numFmtId="166" fontId="19" fillId="0" borderId="17" xfId="17" applyFont="1" applyFill="1" applyBorder="1" applyAlignment="1" applyProtection="1">
      <alignment horizontal="center"/>
      <protection/>
    </xf>
    <xf numFmtId="164" fontId="19" fillId="2" borderId="17" xfId="20" applyFont="1" applyFill="1" applyBorder="1" applyAlignment="1" applyProtection="1">
      <alignment horizontal="center"/>
      <protection locked="0"/>
    </xf>
    <xf numFmtId="166" fontId="19" fillId="0" borderId="28" xfId="20" applyNumberFormat="1" applyFont="1" applyBorder="1" applyAlignment="1">
      <alignment horizontal="center"/>
      <protection/>
    </xf>
    <xf numFmtId="164" fontId="20" fillId="0" borderId="0" xfId="20" applyFont="1" applyBorder="1" applyAlignment="1">
      <alignment textRotation="90" wrapText="1"/>
      <protection/>
    </xf>
    <xf numFmtId="164" fontId="5" fillId="3" borderId="7" xfId="20" applyFont="1" applyFill="1" applyBorder="1" applyAlignment="1">
      <alignment horizontal="left" wrapText="1"/>
      <protection/>
    </xf>
    <xf numFmtId="166" fontId="19" fillId="0" borderId="29" xfId="17" applyFont="1" applyFill="1" applyBorder="1" applyAlignment="1" applyProtection="1">
      <alignment horizontal="center"/>
      <protection/>
    </xf>
    <xf numFmtId="164" fontId="19" fillId="2" borderId="3" xfId="20" applyFont="1" applyFill="1" applyBorder="1" applyAlignment="1" applyProtection="1">
      <alignment horizontal="center"/>
      <protection locked="0"/>
    </xf>
    <xf numFmtId="166" fontId="19" fillId="0" borderId="7" xfId="20" applyNumberFormat="1" applyFont="1" applyBorder="1" applyAlignment="1">
      <alignment/>
      <protection/>
    </xf>
    <xf numFmtId="164" fontId="5" fillId="3" borderId="20" xfId="20" applyFont="1" applyFill="1" applyBorder="1" applyAlignment="1">
      <alignment horizontal="left"/>
      <protection/>
    </xf>
    <xf numFmtId="164" fontId="1" fillId="0" borderId="3" xfId="20" applyBorder="1">
      <alignment/>
      <protection/>
    </xf>
    <xf numFmtId="164" fontId="1" fillId="0" borderId="29" xfId="20" applyBorder="1">
      <alignment/>
      <protection/>
    </xf>
    <xf numFmtId="166" fontId="19" fillId="0" borderId="20" xfId="17" applyFont="1" applyFill="1" applyBorder="1" applyAlignment="1" applyProtection="1">
      <alignment horizontal="center"/>
      <protection/>
    </xf>
    <xf numFmtId="164" fontId="19" fillId="2" borderId="20" xfId="20" applyFont="1" applyFill="1" applyBorder="1" applyAlignment="1" applyProtection="1">
      <alignment horizontal="center"/>
      <protection locked="0"/>
    </xf>
    <xf numFmtId="166" fontId="19" fillId="0" borderId="7" xfId="20" applyNumberFormat="1" applyFont="1" applyBorder="1" applyAlignment="1">
      <alignment horizontal="center"/>
      <protection/>
    </xf>
    <xf numFmtId="164" fontId="5" fillId="0" borderId="20" xfId="20" applyFont="1" applyBorder="1">
      <alignment/>
      <protection/>
    </xf>
    <xf numFmtId="164" fontId="5" fillId="3" borderId="7" xfId="20" applyFont="1" applyFill="1" applyBorder="1" applyAlignment="1">
      <alignment horizontal="left"/>
      <protection/>
    </xf>
    <xf numFmtId="164" fontId="5" fillId="3" borderId="16" xfId="20" applyFont="1" applyFill="1" applyBorder="1" applyAlignment="1">
      <alignment horizontal="left"/>
      <protection/>
    </xf>
    <xf numFmtId="166" fontId="19" fillId="0" borderId="30" xfId="17" applyFont="1" applyFill="1" applyBorder="1" applyAlignment="1" applyProtection="1">
      <alignment horizontal="center"/>
      <protection/>
    </xf>
    <xf numFmtId="164" fontId="19" fillId="2" borderId="24" xfId="20" applyFont="1" applyFill="1" applyBorder="1" applyAlignment="1" applyProtection="1">
      <alignment horizontal="center"/>
      <protection locked="0"/>
    </xf>
    <xf numFmtId="166" fontId="19" fillId="0" borderId="16" xfId="20" applyNumberFormat="1" applyFont="1" applyBorder="1" applyAlignment="1">
      <alignment/>
      <protection/>
    </xf>
    <xf numFmtId="164" fontId="5" fillId="0" borderId="31" xfId="20" applyFont="1" applyBorder="1">
      <alignment/>
      <protection/>
    </xf>
    <xf numFmtId="164" fontId="1" fillId="0" borderId="2" xfId="20" applyBorder="1">
      <alignment/>
      <protection/>
    </xf>
    <xf numFmtId="164" fontId="1" fillId="0" borderId="32" xfId="20" applyBorder="1">
      <alignment/>
      <protection/>
    </xf>
    <xf numFmtId="166" fontId="19" fillId="0" borderId="31" xfId="17" applyFont="1" applyFill="1" applyBorder="1" applyAlignment="1" applyProtection="1">
      <alignment horizontal="center"/>
      <protection/>
    </xf>
    <xf numFmtId="164" fontId="5" fillId="0" borderId="0" xfId="20" applyFont="1" applyFill="1" applyBorder="1" applyAlignment="1">
      <alignment wrapText="1"/>
      <protection/>
    </xf>
    <xf numFmtId="164" fontId="15" fillId="3" borderId="0" xfId="20" applyFont="1" applyFill="1" applyBorder="1" applyAlignment="1">
      <alignment horizontal="right"/>
      <protection/>
    </xf>
    <xf numFmtId="164" fontId="20" fillId="0" borderId="0" xfId="20" applyFont="1" applyAlignment="1">
      <alignment horizontal="right"/>
      <protection/>
    </xf>
    <xf numFmtId="166" fontId="9" fillId="6" borderId="12" xfId="17" applyFont="1" applyFill="1" applyBorder="1" applyAlignment="1" applyProtection="1">
      <alignment horizontal="center"/>
      <protection/>
    </xf>
    <xf numFmtId="164" fontId="19" fillId="0" borderId="31" xfId="20" applyFont="1" applyBorder="1">
      <alignment/>
      <protection/>
    </xf>
    <xf numFmtId="164" fontId="21" fillId="0" borderId="2" xfId="20" applyFont="1" applyBorder="1" applyAlignment="1">
      <alignment wrapText="1"/>
      <protection/>
    </xf>
    <xf numFmtId="164" fontId="5" fillId="0" borderId="33" xfId="20" applyFont="1" applyFill="1" applyBorder="1">
      <alignment/>
      <protection/>
    </xf>
    <xf numFmtId="164" fontId="1" fillId="0" borderId="33" xfId="20" applyFill="1" applyBorder="1">
      <alignment/>
      <protection/>
    </xf>
    <xf numFmtId="166" fontId="19" fillId="0" borderId="33" xfId="17" applyFont="1" applyFill="1" applyBorder="1" applyAlignment="1" applyProtection="1">
      <alignment horizontal="center"/>
      <protection/>
    </xf>
    <xf numFmtId="164" fontId="19" fillId="0" borderId="33" xfId="20" applyFont="1" applyFill="1" applyBorder="1" applyAlignment="1" applyProtection="1">
      <alignment horizontal="center"/>
      <protection/>
    </xf>
    <xf numFmtId="166" fontId="19" fillId="0" borderId="33" xfId="20" applyNumberFormat="1" applyFont="1" applyFill="1" applyBorder="1" applyAlignment="1">
      <alignment horizontal="center"/>
      <protection/>
    </xf>
    <xf numFmtId="164" fontId="20" fillId="0" borderId="0" xfId="20" applyFont="1">
      <alignment/>
      <protection/>
    </xf>
    <xf numFmtId="164" fontId="1" fillId="2" borderId="0" xfId="20" applyFont="1" applyFill="1" applyBorder="1" applyAlignment="1" applyProtection="1">
      <alignment horizontal="center"/>
      <protection locked="0"/>
    </xf>
    <xf numFmtId="164" fontId="1" fillId="0" borderId="0" xfId="20" applyBorder="1" applyAlignment="1">
      <alignment/>
      <protection/>
    </xf>
    <xf numFmtId="164" fontId="22" fillId="0" borderId="0" xfId="20" applyFont="1" applyAlignment="1">
      <alignment horizontal="right"/>
      <protection/>
    </xf>
    <xf numFmtId="164" fontId="1" fillId="0" borderId="34" xfId="20" applyFont="1" applyBorder="1">
      <alignment/>
      <protection/>
    </xf>
    <xf numFmtId="164" fontId="1" fillId="0" borderId="33" xfId="20" applyBorder="1">
      <alignment/>
      <protection/>
    </xf>
    <xf numFmtId="164" fontId="1" fillId="0" borderId="35" xfId="20" applyBorder="1">
      <alignment/>
      <protection/>
    </xf>
    <xf numFmtId="164" fontId="21" fillId="0" borderId="33" xfId="20" applyFont="1" applyBorder="1">
      <alignment/>
      <protection/>
    </xf>
    <xf numFmtId="164" fontId="1" fillId="2" borderId="12" xfId="20" applyFill="1" applyBorder="1" applyAlignment="1" applyProtection="1">
      <alignment horizontal="center"/>
      <protection locked="0"/>
    </xf>
    <xf numFmtId="164" fontId="1" fillId="0" borderId="36" xfId="20" applyBorder="1">
      <alignment/>
      <protection/>
    </xf>
    <xf numFmtId="164" fontId="1" fillId="0" borderId="37" xfId="20" applyBorder="1">
      <alignment/>
      <protection/>
    </xf>
    <xf numFmtId="164" fontId="21" fillId="0" borderId="12" xfId="20" applyFont="1" applyBorder="1" applyAlignment="1">
      <alignment horizontal="center"/>
      <protection/>
    </xf>
    <xf numFmtId="164" fontId="1" fillId="0" borderId="38" xfId="20" applyBorder="1">
      <alignment/>
      <protection/>
    </xf>
    <xf numFmtId="164" fontId="1" fillId="0" borderId="39" xfId="20" applyBorder="1">
      <alignment/>
      <protection/>
    </xf>
    <xf numFmtId="164" fontId="23" fillId="0" borderId="0" xfId="20" applyFont="1" applyBorder="1" applyAlignment="1">
      <alignment horizontal="center"/>
      <protection/>
    </xf>
    <xf numFmtId="164" fontId="14" fillId="0" borderId="0" xfId="20" applyFont="1">
      <alignment/>
      <protection/>
    </xf>
    <xf numFmtId="164" fontId="14" fillId="0" borderId="0" xfId="20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47</xdr:row>
      <xdr:rowOff>190500</xdr:rowOff>
    </xdr:from>
    <xdr:to>
      <xdr:col>14</xdr:col>
      <xdr:colOff>95250</xdr:colOff>
      <xdr:row>51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8286750"/>
          <a:ext cx="5334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190500</xdr:colOff>
      <xdr:row>0</xdr:row>
      <xdr:rowOff>0</xdr:rowOff>
    </xdr:from>
    <xdr:to>
      <xdr:col>12</xdr:col>
      <xdr:colOff>76200</xdr:colOff>
      <xdr:row>2</xdr:row>
      <xdr:rowOff>266700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8900" y="0"/>
          <a:ext cx="8572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showGridLines="0" showRowColHeaders="0" tabSelected="1" view="pageBreakPreview" zoomScale="110" zoomScaleSheetLayoutView="110" workbookViewId="0" topLeftCell="A1">
      <selection activeCell="C4" sqref="C4"/>
    </sheetView>
  </sheetViews>
  <sheetFormatPr defaultColWidth="11.421875" defaultRowHeight="12.75"/>
  <cols>
    <col min="1" max="1" width="7.140625" style="1" customWidth="1"/>
    <col min="2" max="2" width="6.57421875" style="1" customWidth="1"/>
    <col min="3" max="3" width="5.7109375" style="1" customWidth="1"/>
    <col min="4" max="4" width="2.421875" style="1" customWidth="1"/>
    <col min="5" max="5" width="2.7109375" style="1" customWidth="1"/>
    <col min="6" max="6" width="2.8515625" style="1" customWidth="1"/>
    <col min="7" max="7" width="5.7109375" style="1" customWidth="1"/>
    <col min="8" max="8" width="3.421875" style="1" customWidth="1"/>
    <col min="9" max="10" width="2.8515625" style="1" customWidth="1"/>
    <col min="11" max="11" width="5.7109375" style="1" customWidth="1"/>
    <col min="12" max="12" width="3.140625" style="1" customWidth="1"/>
    <col min="13" max="14" width="2.8515625" style="1" customWidth="1"/>
    <col min="15" max="15" width="5.7109375" style="1" customWidth="1"/>
    <col min="16" max="17" width="3.140625" style="1" customWidth="1"/>
    <col min="18" max="18" width="2.8515625" style="1" customWidth="1"/>
    <col min="19" max="19" width="5.7109375" style="1" customWidth="1"/>
    <col min="20" max="20" width="3.8515625" style="1" customWidth="1"/>
    <col min="21" max="21" width="2.8515625" style="1" customWidth="1"/>
    <col min="22" max="22" width="3.57421875" style="1" customWidth="1"/>
    <col min="23" max="24" width="6.28125" style="1" customWidth="1"/>
    <col min="25" max="16384" width="10.7109375" style="1" customWidth="1"/>
  </cols>
  <sheetData>
    <row r="1" spans="1:24" ht="12.75">
      <c r="A1" s="2" t="s">
        <v>0</v>
      </c>
      <c r="X1" s="3" t="s">
        <v>1</v>
      </c>
    </row>
    <row r="2" spans="2:24" ht="21.75" customHeight="1">
      <c r="B2" s="4"/>
      <c r="X2" s="3" t="s">
        <v>2</v>
      </c>
    </row>
    <row r="3" spans="1:24" ht="21.75" customHeight="1">
      <c r="A3" s="5" t="s">
        <v>3</v>
      </c>
      <c r="B3" s="4"/>
      <c r="O3" s="5" t="s">
        <v>4</v>
      </c>
      <c r="P3"/>
      <c r="X3" s="3"/>
    </row>
    <row r="4" spans="1:18" ht="15" customHeight="1">
      <c r="A4" s="6" t="s">
        <v>5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O4" s="9" t="s">
        <v>6</v>
      </c>
      <c r="P4" s="4"/>
      <c r="Q4" s="4"/>
      <c r="R4" s="4"/>
    </row>
    <row r="5" spans="1:18" ht="15" customHeight="1">
      <c r="A5" s="6" t="s">
        <v>7</v>
      </c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O5" s="6" t="s">
        <v>8</v>
      </c>
      <c r="P5" s="4"/>
      <c r="Q5" s="4"/>
      <c r="R5" s="4"/>
    </row>
    <row r="6" spans="1:20" ht="15" customHeight="1">
      <c r="A6" s="6" t="s">
        <v>9</v>
      </c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O6" s="6" t="s">
        <v>10</v>
      </c>
      <c r="P6" s="11"/>
      <c r="Q6" s="11"/>
      <c r="R6" s="11"/>
      <c r="T6" s="1" t="s">
        <v>11</v>
      </c>
    </row>
    <row r="7" spans="1:18" ht="15" customHeight="1">
      <c r="A7" s="6" t="s">
        <v>12</v>
      </c>
      <c r="B7" s="7"/>
      <c r="C7" s="10"/>
      <c r="D7" s="10"/>
      <c r="E7" s="10"/>
      <c r="F7" s="12"/>
      <c r="G7" s="10"/>
      <c r="H7" s="10"/>
      <c r="I7" s="10"/>
      <c r="J7" s="10"/>
      <c r="K7" s="10"/>
      <c r="L7" s="10"/>
      <c r="M7" s="10"/>
      <c r="O7" s="6" t="s">
        <v>13</v>
      </c>
      <c r="P7" s="7"/>
      <c r="Q7" s="7"/>
      <c r="R7" s="7"/>
    </row>
    <row r="8" spans="1:18" ht="15" customHeight="1">
      <c r="A8" s="6" t="s">
        <v>14</v>
      </c>
      <c r="B8" s="7"/>
      <c r="C8" s="13"/>
      <c r="D8" s="13"/>
      <c r="E8" s="13"/>
      <c r="F8" s="12"/>
      <c r="G8" s="14"/>
      <c r="H8" s="14"/>
      <c r="I8" s="14"/>
      <c r="J8" s="12"/>
      <c r="K8" s="14"/>
      <c r="L8" s="14"/>
      <c r="M8" s="14"/>
      <c r="O8" s="5" t="s">
        <v>15</v>
      </c>
      <c r="P8" s="15"/>
      <c r="Q8" s="15"/>
      <c r="R8" s="15" t="s">
        <v>16</v>
      </c>
    </row>
    <row r="9" spans="1:24" ht="15" customHeight="1">
      <c r="A9" s="6" t="s">
        <v>17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O9" s="6"/>
      <c r="X9" s="16" t="s">
        <v>18</v>
      </c>
    </row>
    <row r="10" spans="16:18" ht="9.75" customHeight="1">
      <c r="P10" s="7"/>
      <c r="Q10" s="7"/>
      <c r="R10" s="7"/>
    </row>
    <row r="11" spans="1:19" ht="12.75">
      <c r="A11" s="15" t="s">
        <v>19</v>
      </c>
      <c r="B11" s="15"/>
      <c r="F11" s="17"/>
      <c r="G11" s="1" t="s">
        <v>20</v>
      </c>
      <c r="J11" s="17"/>
      <c r="K11" s="1" t="s">
        <v>21</v>
      </c>
      <c r="L11" s="7"/>
      <c r="M11" s="7"/>
      <c r="N11" s="17"/>
      <c r="O11" s="1" t="s">
        <v>22</v>
      </c>
      <c r="R11" s="17"/>
      <c r="S11" s="1" t="s">
        <v>23</v>
      </c>
    </row>
    <row r="12" spans="1:24" ht="12.75">
      <c r="A12" s="15" t="s">
        <v>24</v>
      </c>
      <c r="B12" s="15"/>
      <c r="F12" s="17"/>
      <c r="G12" s="1" t="s">
        <v>25</v>
      </c>
      <c r="J12" s="17"/>
      <c r="K12" s="1" t="s">
        <v>26</v>
      </c>
      <c r="L12" s="7"/>
      <c r="W12" s="7"/>
      <c r="X12" s="7"/>
    </row>
    <row r="13" spans="1:24" ht="12.75">
      <c r="A13" s="15" t="s">
        <v>27</v>
      </c>
      <c r="B13" s="15"/>
      <c r="F13" s="17"/>
      <c r="G13" s="1" t="s">
        <v>28</v>
      </c>
      <c r="K13" s="7"/>
      <c r="L13" s="7"/>
      <c r="N13" s="17"/>
      <c r="O13" s="1" t="s">
        <v>29</v>
      </c>
      <c r="U13" s="18"/>
      <c r="V13" s="18"/>
      <c r="X13" s="19"/>
    </row>
    <row r="14" spans="1:24" ht="12.75" customHeight="1">
      <c r="A14" s="20"/>
      <c r="B14" s="15"/>
      <c r="F14" s="21"/>
      <c r="G14" s="22" t="s">
        <v>30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3" t="s">
        <v>31</v>
      </c>
      <c r="X14" s="23"/>
    </row>
    <row r="15" spans="1:24" ht="12.75">
      <c r="A15" s="15" t="s">
        <v>32</v>
      </c>
      <c r="B15" s="15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4" t="s">
        <v>33</v>
      </c>
      <c r="X15" s="24"/>
    </row>
    <row r="16" spans="1:24" s="32" customFormat="1" ht="12.75">
      <c r="A16" s="25" t="s">
        <v>34</v>
      </c>
      <c r="B16" s="25"/>
      <c r="C16" s="26" t="s">
        <v>35</v>
      </c>
      <c r="D16" s="27">
        <v>7</v>
      </c>
      <c r="E16" s="28"/>
      <c r="F16" s="28"/>
      <c r="G16" s="29" t="s">
        <v>35</v>
      </c>
      <c r="H16" s="27">
        <f>D16+7</f>
        <v>14</v>
      </c>
      <c r="I16" s="28"/>
      <c r="J16" s="28"/>
      <c r="K16" s="29" t="s">
        <v>35</v>
      </c>
      <c r="L16" s="27">
        <f>H16+7</f>
        <v>21</v>
      </c>
      <c r="M16" s="28"/>
      <c r="N16" s="28"/>
      <c r="O16" s="29" t="s">
        <v>35</v>
      </c>
      <c r="P16" s="27">
        <f>L16+7</f>
        <v>28</v>
      </c>
      <c r="Q16" s="28"/>
      <c r="R16" s="28"/>
      <c r="S16" s="29"/>
      <c r="T16" s="27"/>
      <c r="U16" s="30"/>
      <c r="V16" s="30"/>
      <c r="W16" s="31">
        <f>COUNTA(U16,Q16,M16,I16,E16)</f>
        <v>0</v>
      </c>
      <c r="X16" s="31"/>
    </row>
    <row r="17" spans="1:24" s="37" customFormat="1" ht="12.75">
      <c r="A17" s="25" t="s">
        <v>36</v>
      </c>
      <c r="B17" s="25"/>
      <c r="C17" s="33" t="s">
        <v>35</v>
      </c>
      <c r="D17" s="34">
        <v>4</v>
      </c>
      <c r="E17" s="35"/>
      <c r="F17" s="35"/>
      <c r="G17" s="36" t="s">
        <v>37</v>
      </c>
      <c r="H17" s="27">
        <v>10</v>
      </c>
      <c r="I17" s="28"/>
      <c r="J17" s="28"/>
      <c r="K17" s="29" t="s">
        <v>35</v>
      </c>
      <c r="L17" s="27">
        <v>18</v>
      </c>
      <c r="M17" s="28"/>
      <c r="N17" s="28"/>
      <c r="O17" s="29" t="s">
        <v>35</v>
      </c>
      <c r="P17" s="27">
        <f>L17+7</f>
        <v>25</v>
      </c>
      <c r="Q17" s="28"/>
      <c r="R17" s="28"/>
      <c r="S17" s="29"/>
      <c r="T17" s="27"/>
      <c r="U17" s="30"/>
      <c r="V17" s="30"/>
      <c r="W17" s="31">
        <f>COUNTA(U17,Q17,M17,I17,E17)</f>
        <v>0</v>
      </c>
      <c r="X17" s="31"/>
    </row>
    <row r="18" spans="1:24" s="32" customFormat="1" ht="12.75">
      <c r="A18" s="25" t="s">
        <v>38</v>
      </c>
      <c r="B18" s="25"/>
      <c r="C18" s="38" t="s">
        <v>35</v>
      </c>
      <c r="D18" s="27">
        <v>2</v>
      </c>
      <c r="E18" s="28"/>
      <c r="F18" s="28"/>
      <c r="G18" s="29" t="s">
        <v>35</v>
      </c>
      <c r="H18" s="27">
        <f>D18+7</f>
        <v>9</v>
      </c>
      <c r="I18" s="28"/>
      <c r="J18" s="28"/>
      <c r="K18" s="29" t="s">
        <v>35</v>
      </c>
      <c r="L18" s="27">
        <f>H18+7</f>
        <v>16</v>
      </c>
      <c r="M18" s="28"/>
      <c r="N18" s="28"/>
      <c r="O18" s="33" t="s">
        <v>35</v>
      </c>
      <c r="P18" s="34">
        <f>L18+7</f>
        <v>23</v>
      </c>
      <c r="Q18" s="35"/>
      <c r="R18" s="35"/>
      <c r="S18" s="33" t="s">
        <v>35</v>
      </c>
      <c r="T18" s="34">
        <f>P18+7</f>
        <v>30</v>
      </c>
      <c r="U18" s="35"/>
      <c r="V18" s="35"/>
      <c r="W18" s="31">
        <f>COUNTA(U18,Q18,M18,I18,E18)</f>
        <v>0</v>
      </c>
      <c r="X18" s="31"/>
    </row>
    <row r="19" spans="1:24" s="32" customFormat="1" ht="12.75">
      <c r="A19" s="25" t="s">
        <v>39</v>
      </c>
      <c r="B19" s="25"/>
      <c r="C19" s="26" t="s">
        <v>35</v>
      </c>
      <c r="D19" s="27">
        <v>6</v>
      </c>
      <c r="E19" s="28"/>
      <c r="F19" s="28"/>
      <c r="G19" s="29" t="s">
        <v>35</v>
      </c>
      <c r="H19" s="27">
        <f>D19+7</f>
        <v>13</v>
      </c>
      <c r="I19" s="28"/>
      <c r="J19" s="28"/>
      <c r="K19" s="29" t="s">
        <v>35</v>
      </c>
      <c r="L19" s="27">
        <f>H19+7</f>
        <v>20</v>
      </c>
      <c r="M19" s="28"/>
      <c r="N19" s="28"/>
      <c r="O19" s="29" t="s">
        <v>35</v>
      </c>
      <c r="P19" s="27">
        <f>L19+7</f>
        <v>27</v>
      </c>
      <c r="Q19" s="28"/>
      <c r="R19" s="28"/>
      <c r="S19" s="29"/>
      <c r="T19" s="27"/>
      <c r="U19" s="39"/>
      <c r="V19" s="39"/>
      <c r="W19" s="31">
        <f>COUNTA(U19,Q19,M19,I19,E19)</f>
        <v>0</v>
      </c>
      <c r="X19" s="31"/>
    </row>
    <row r="20" spans="1:24" s="32" customFormat="1" ht="12.75">
      <c r="A20" s="25" t="s">
        <v>40</v>
      </c>
      <c r="B20" s="25"/>
      <c r="C20" s="26" t="s">
        <v>35</v>
      </c>
      <c r="D20" s="27">
        <v>3</v>
      </c>
      <c r="E20" s="28"/>
      <c r="F20" s="28"/>
      <c r="G20" s="29" t="s">
        <v>35</v>
      </c>
      <c r="H20" s="27">
        <f>D20+7</f>
        <v>10</v>
      </c>
      <c r="I20" s="28"/>
      <c r="J20" s="28"/>
      <c r="K20" s="29" t="s">
        <v>35</v>
      </c>
      <c r="L20" s="27">
        <f>H20+7</f>
        <v>17</v>
      </c>
      <c r="M20" s="28"/>
      <c r="N20" s="28"/>
      <c r="O20" s="29" t="s">
        <v>35</v>
      </c>
      <c r="P20" s="27">
        <f>L20+7</f>
        <v>24</v>
      </c>
      <c r="Q20" s="28"/>
      <c r="R20" s="28"/>
      <c r="S20" s="29"/>
      <c r="T20" s="27"/>
      <c r="U20" s="39"/>
      <c r="V20" s="39"/>
      <c r="W20" s="31">
        <f>COUNTA(U20,Q20,M20,I20,E20)</f>
        <v>0</v>
      </c>
      <c r="X20" s="31"/>
    </row>
    <row r="21" spans="1:24" s="32" customFormat="1" ht="12.75">
      <c r="A21" s="25" t="s">
        <v>41</v>
      </c>
      <c r="B21" s="25"/>
      <c r="C21" s="26" t="s">
        <v>35</v>
      </c>
      <c r="D21" s="27">
        <v>3</v>
      </c>
      <c r="E21" s="28"/>
      <c r="F21" s="28"/>
      <c r="G21" s="29" t="s">
        <v>35</v>
      </c>
      <c r="H21" s="27">
        <f>D21+7</f>
        <v>10</v>
      </c>
      <c r="I21" s="28"/>
      <c r="J21" s="28"/>
      <c r="K21" s="29" t="s">
        <v>35</v>
      </c>
      <c r="L21" s="27">
        <f>H21+7</f>
        <v>17</v>
      </c>
      <c r="M21" s="28"/>
      <c r="N21" s="28"/>
      <c r="O21" s="29" t="s">
        <v>35</v>
      </c>
      <c r="P21" s="27">
        <f>L21+7</f>
        <v>24</v>
      </c>
      <c r="Q21" s="28"/>
      <c r="R21" s="28"/>
      <c r="S21" s="29" t="s">
        <v>42</v>
      </c>
      <c r="T21" s="27">
        <f>P21+7</f>
        <v>31</v>
      </c>
      <c r="U21" s="40"/>
      <c r="V21" s="40"/>
      <c r="W21" s="41">
        <f>COUNTA(U21,Q21,M21,I21,E21)</f>
        <v>0</v>
      </c>
      <c r="X21" s="41"/>
    </row>
    <row r="22" spans="1:24" s="32" customFormat="1" ht="12.75">
      <c r="A22" s="25" t="s">
        <v>43</v>
      </c>
      <c r="B22" s="25"/>
      <c r="C22" s="33" t="s">
        <v>35</v>
      </c>
      <c r="D22" s="34">
        <v>7</v>
      </c>
      <c r="E22" s="35"/>
      <c r="F22" s="35"/>
      <c r="G22" s="29" t="s">
        <v>35</v>
      </c>
      <c r="H22" s="27">
        <f>D22+7</f>
        <v>14</v>
      </c>
      <c r="I22" s="28"/>
      <c r="J22" s="28"/>
      <c r="K22" s="33" t="s">
        <v>35</v>
      </c>
      <c r="L22" s="34">
        <f>H22+7</f>
        <v>21</v>
      </c>
      <c r="M22" s="35"/>
      <c r="N22" s="35"/>
      <c r="O22" s="29" t="s">
        <v>35</v>
      </c>
      <c r="P22" s="27">
        <f>L22+7</f>
        <v>28</v>
      </c>
      <c r="Q22" s="28"/>
      <c r="R22" s="28"/>
      <c r="S22" s="42"/>
      <c r="T22" s="27"/>
      <c r="U22" s="30"/>
      <c r="V22" s="30"/>
      <c r="W22" s="31">
        <f>COUNTA(U22,Q22,M22,I22,E22)</f>
        <v>0</v>
      </c>
      <c r="X22" s="31"/>
    </row>
    <row r="23" spans="1:24" s="32" customFormat="1" ht="12.75">
      <c r="A23" s="25" t="s">
        <v>44</v>
      </c>
      <c r="B23" s="25"/>
      <c r="C23" s="33" t="s">
        <v>35</v>
      </c>
      <c r="D23" s="34">
        <v>5</v>
      </c>
      <c r="E23" s="35"/>
      <c r="F23" s="35"/>
      <c r="G23" s="29" t="s">
        <v>35</v>
      </c>
      <c r="H23" s="27">
        <f>D23+7</f>
        <v>12</v>
      </c>
      <c r="I23" s="28"/>
      <c r="J23" s="28"/>
      <c r="K23" s="29" t="s">
        <v>35</v>
      </c>
      <c r="L23" s="27">
        <f>D23+14</f>
        <v>19</v>
      </c>
      <c r="M23" s="28"/>
      <c r="N23" s="28"/>
      <c r="O23" s="36" t="s">
        <v>37</v>
      </c>
      <c r="P23" s="27">
        <v>25</v>
      </c>
      <c r="Q23" s="28"/>
      <c r="R23" s="28"/>
      <c r="S23" s="42"/>
      <c r="T23" s="27"/>
      <c r="U23" s="30"/>
      <c r="V23" s="30"/>
      <c r="W23" s="31">
        <f>COUNTA(U23,Q23,M23,I23,E23)</f>
        <v>0</v>
      </c>
      <c r="X23" s="31"/>
    </row>
    <row r="24" spans="1:24" s="37" customFormat="1" ht="12.75">
      <c r="A24" s="25" t="s">
        <v>45</v>
      </c>
      <c r="B24" s="25"/>
      <c r="C24" s="26" t="s">
        <v>35</v>
      </c>
      <c r="D24" s="27">
        <v>2</v>
      </c>
      <c r="E24" s="28"/>
      <c r="F24" s="28"/>
      <c r="G24" s="29" t="s">
        <v>35</v>
      </c>
      <c r="H24" s="27">
        <f>D24+7</f>
        <v>9</v>
      </c>
      <c r="I24" s="28"/>
      <c r="J24" s="28"/>
      <c r="K24" s="29" t="s">
        <v>35</v>
      </c>
      <c r="L24" s="27">
        <f>H24+7</f>
        <v>16</v>
      </c>
      <c r="M24" s="28"/>
      <c r="N24" s="28"/>
      <c r="O24" s="29" t="s">
        <v>35</v>
      </c>
      <c r="P24" s="27">
        <f>L24+7</f>
        <v>23</v>
      </c>
      <c r="Q24" s="28"/>
      <c r="R24" s="28"/>
      <c r="S24" s="29" t="s">
        <v>42</v>
      </c>
      <c r="T24" s="27">
        <f>P24+7</f>
        <v>30</v>
      </c>
      <c r="U24" s="40"/>
      <c r="V24" s="40"/>
      <c r="W24" s="31">
        <f>COUNTA(U24,Q24,M24,I24,E24)</f>
        <v>0</v>
      </c>
      <c r="X24" s="31"/>
    </row>
    <row r="25" spans="1:24" s="32" customFormat="1" ht="12.75">
      <c r="A25" s="25" t="s">
        <v>46</v>
      </c>
      <c r="B25" s="25"/>
      <c r="C25" s="26" t="s">
        <v>35</v>
      </c>
      <c r="D25" s="27">
        <v>7</v>
      </c>
      <c r="E25" s="28"/>
      <c r="F25" s="28"/>
      <c r="G25" s="36" t="s">
        <v>37</v>
      </c>
      <c r="H25" s="27">
        <v>13</v>
      </c>
      <c r="I25" s="28"/>
      <c r="J25" s="28"/>
      <c r="K25" s="29" t="s">
        <v>35</v>
      </c>
      <c r="L25" s="27">
        <f>D25+14</f>
        <v>21</v>
      </c>
      <c r="M25" s="28"/>
      <c r="N25" s="28"/>
      <c r="O25" s="29" t="s">
        <v>35</v>
      </c>
      <c r="P25" s="27">
        <f>L25+7</f>
        <v>28</v>
      </c>
      <c r="Q25" s="28"/>
      <c r="R25" s="28"/>
      <c r="S25" s="29"/>
      <c r="T25" s="27"/>
      <c r="U25" s="30"/>
      <c r="V25" s="30"/>
      <c r="W25" s="31">
        <f>COUNTA(U25,Q25,M25,I25,E25)</f>
        <v>0</v>
      </c>
      <c r="X25" s="31"/>
    </row>
    <row r="26" spans="1:24" s="32" customFormat="1" ht="12.75" customHeight="1">
      <c r="A26" s="25" t="s">
        <v>47</v>
      </c>
      <c r="B26" s="25"/>
      <c r="C26" s="26" t="s">
        <v>35</v>
      </c>
      <c r="D26" s="27">
        <v>4</v>
      </c>
      <c r="E26" s="28"/>
      <c r="F26" s="28"/>
      <c r="G26" s="29" t="s">
        <v>35</v>
      </c>
      <c r="H26" s="27">
        <f>D26+7</f>
        <v>11</v>
      </c>
      <c r="I26" s="28"/>
      <c r="J26" s="28"/>
      <c r="K26" s="33" t="s">
        <v>42</v>
      </c>
      <c r="L26" s="34">
        <f>H26+7</f>
        <v>18</v>
      </c>
      <c r="M26" s="35"/>
      <c r="N26" s="35"/>
      <c r="O26" s="29" t="s">
        <v>35</v>
      </c>
      <c r="P26" s="27">
        <f>L26+7</f>
        <v>25</v>
      </c>
      <c r="Q26" s="28"/>
      <c r="R26" s="28"/>
      <c r="S26" s="29"/>
      <c r="T26" s="27"/>
      <c r="U26" s="30"/>
      <c r="V26" s="30"/>
      <c r="W26" s="31">
        <f>COUNTA(U26,Q26,M26,I26,E26)</f>
        <v>0</v>
      </c>
      <c r="X26" s="31"/>
    </row>
    <row r="27" spans="1:24" s="32" customFormat="1" ht="12.75" customHeight="1">
      <c r="A27" s="43" t="s">
        <v>48</v>
      </c>
      <c r="B27" s="43"/>
      <c r="C27" s="44" t="s">
        <v>35</v>
      </c>
      <c r="D27" s="45">
        <v>1</v>
      </c>
      <c r="E27" s="46"/>
      <c r="F27" s="46"/>
      <c r="G27" s="47" t="s">
        <v>35</v>
      </c>
      <c r="H27" s="48">
        <f>D27+7</f>
        <v>8</v>
      </c>
      <c r="I27" s="46"/>
      <c r="J27" s="46"/>
      <c r="K27" s="47" t="s">
        <v>35</v>
      </c>
      <c r="L27" s="48">
        <f>H27+7</f>
        <v>15</v>
      </c>
      <c r="M27" s="46"/>
      <c r="N27" s="46"/>
      <c r="O27" s="49" t="s">
        <v>35</v>
      </c>
      <c r="P27" s="48">
        <f>L27+7</f>
        <v>22</v>
      </c>
      <c r="Q27" s="50"/>
      <c r="R27" s="50"/>
      <c r="S27" s="49" t="s">
        <v>35</v>
      </c>
      <c r="T27" s="48">
        <f>P27+7</f>
        <v>29</v>
      </c>
      <c r="U27" s="50"/>
      <c r="V27" s="50"/>
      <c r="W27" s="51">
        <f>COUNTA(U27,Q27,M27,I27,E27)</f>
        <v>0</v>
      </c>
      <c r="X27" s="51"/>
    </row>
    <row r="28" spans="1:24" s="53" customFormat="1" ht="12.75" customHeight="1">
      <c r="A28" s="52"/>
      <c r="B28" s="52"/>
      <c r="D28" s="54"/>
      <c r="G28" s="55"/>
      <c r="H28" s="54"/>
      <c r="I28" s="56"/>
      <c r="J28" s="56"/>
      <c r="K28" s="57"/>
      <c r="L28" s="54"/>
      <c r="M28" s="56"/>
      <c r="N28" s="56"/>
      <c r="O28" s="57"/>
      <c r="P28" s="54"/>
      <c r="Q28" s="56"/>
      <c r="R28" s="56"/>
      <c r="S28" s="58"/>
      <c r="T28" s="54"/>
      <c r="U28" s="54"/>
      <c r="V28" s="54"/>
      <c r="W28" s="54"/>
      <c r="X28" s="54"/>
    </row>
    <row r="29" spans="1:24" s="32" customFormat="1" ht="12.75" customHeight="1">
      <c r="A29" s="59" t="s">
        <v>49</v>
      </c>
      <c r="K29" s="7"/>
      <c r="L29" s="37"/>
      <c r="M29" s="37"/>
      <c r="N29" s="37"/>
      <c r="O29" s="37"/>
      <c r="P29" s="37"/>
      <c r="Q29" s="37"/>
      <c r="R29" s="37"/>
      <c r="S29" s="60"/>
      <c r="T29" s="61" t="s">
        <v>50</v>
      </c>
      <c r="U29" s="61"/>
      <c r="V29" s="61"/>
      <c r="W29" s="62">
        <f>SUM(W16:X27)</f>
        <v>0</v>
      </c>
      <c r="X29" s="62"/>
    </row>
    <row r="30" spans="1:24" s="32" customFormat="1" ht="12.75">
      <c r="A30" s="63" t="s">
        <v>51</v>
      </c>
      <c r="H30" s="64" t="s">
        <v>52</v>
      </c>
      <c r="I30" s="64"/>
      <c r="J30" s="64"/>
      <c r="K30" s="64"/>
      <c r="L30" s="64"/>
      <c r="M30" s="64"/>
      <c r="N30" s="64"/>
      <c r="O30" s="65">
        <v>1</v>
      </c>
      <c r="P30" s="65"/>
      <c r="Q30" s="65"/>
      <c r="R30" s="65"/>
      <c r="S30" s="7"/>
      <c r="T30" s="66" t="s">
        <v>53</v>
      </c>
      <c r="U30" s="66"/>
      <c r="V30" s="66"/>
      <c r="W30" s="67">
        <f>W43</f>
        <v>0</v>
      </c>
      <c r="X30" s="67"/>
    </row>
    <row r="31" spans="2:24" s="37" customFormat="1" ht="12.75">
      <c r="B31" s="68" t="s">
        <v>54</v>
      </c>
      <c r="H31" s="69" t="s">
        <v>55</v>
      </c>
      <c r="J31" s="70">
        <f>O30-1</f>
        <v>0</v>
      </c>
      <c r="K31" s="71" t="s">
        <v>56</v>
      </c>
      <c r="L31" s="72"/>
      <c r="M31" s="73"/>
      <c r="N31" s="73"/>
      <c r="O31" s="74">
        <f>IF(J31&gt;0,(ROUNDDOWN(W31/O30,0)),0)</f>
        <v>0</v>
      </c>
      <c r="P31" s="74"/>
      <c r="Q31" s="74"/>
      <c r="R31" s="74"/>
      <c r="V31" s="75" t="s">
        <v>57</v>
      </c>
      <c r="W31" s="76">
        <f>W30*W29</f>
        <v>0</v>
      </c>
      <c r="X31" s="76"/>
    </row>
    <row r="32" spans="1:18" ht="12.75">
      <c r="A32" s="77" t="s">
        <v>58</v>
      </c>
      <c r="H32" s="78" t="s">
        <v>59</v>
      </c>
      <c r="I32" s="79"/>
      <c r="J32" s="80"/>
      <c r="K32" s="81"/>
      <c r="L32" s="81"/>
      <c r="M32" s="82"/>
      <c r="N32" s="82"/>
      <c r="O32" s="83">
        <f>W31-(O31*J31)</f>
        <v>0</v>
      </c>
      <c r="P32" s="83"/>
      <c r="Q32" s="83"/>
      <c r="R32" s="83"/>
    </row>
    <row r="33" ht="12" customHeight="1">
      <c r="B33" s="77" t="s">
        <v>60</v>
      </c>
    </row>
    <row r="34" spans="1:24" ht="12.75">
      <c r="A34" s="84"/>
      <c r="B34" s="84"/>
      <c r="C34" s="84"/>
      <c r="D34" s="84"/>
      <c r="E34" s="85" t="s">
        <v>61</v>
      </c>
      <c r="F34" s="85"/>
      <c r="G34" s="85" t="s">
        <v>62</v>
      </c>
      <c r="H34" s="85" t="s">
        <v>63</v>
      </c>
      <c r="I34" s="85"/>
      <c r="J34" s="86" t="s">
        <v>64</v>
      </c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5" t="s">
        <v>61</v>
      </c>
      <c r="V34" s="85"/>
      <c r="W34" s="85" t="s">
        <v>62</v>
      </c>
      <c r="X34" s="85" t="s">
        <v>63</v>
      </c>
    </row>
    <row r="35" spans="1:24" ht="13.5" customHeight="1">
      <c r="A35" s="87" t="s">
        <v>65</v>
      </c>
      <c r="B35" s="88"/>
      <c r="C35" s="88"/>
      <c r="D35" s="89"/>
      <c r="E35" s="90">
        <v>0.6000000000000001</v>
      </c>
      <c r="F35" s="90"/>
      <c r="G35" s="91"/>
      <c r="H35" s="92">
        <f>E35*G35</f>
        <v>0</v>
      </c>
      <c r="I35" s="92"/>
      <c r="K35" s="93" t="s">
        <v>66</v>
      </c>
      <c r="L35" s="93"/>
      <c r="M35" s="7"/>
      <c r="N35" s="94" t="s">
        <v>67</v>
      </c>
      <c r="O35" s="94"/>
      <c r="P35" s="94"/>
      <c r="Q35" s="94"/>
      <c r="R35" s="94"/>
      <c r="S35" s="94"/>
      <c r="T35" s="94"/>
      <c r="U35" s="95">
        <v>2.2</v>
      </c>
      <c r="V35" s="95"/>
      <c r="W35" s="96"/>
      <c r="X35" s="97">
        <f>U35*W35</f>
        <v>0</v>
      </c>
    </row>
    <row r="36" spans="1:24" ht="13.5" customHeight="1">
      <c r="A36" s="98" t="s">
        <v>68</v>
      </c>
      <c r="B36" s="99"/>
      <c r="C36" s="99"/>
      <c r="D36" s="100"/>
      <c r="E36" s="101">
        <v>1</v>
      </c>
      <c r="F36" s="101"/>
      <c r="G36" s="102"/>
      <c r="H36" s="103">
        <f>E36*G36</f>
        <v>0</v>
      </c>
      <c r="I36" s="103"/>
      <c r="K36" s="93"/>
      <c r="L36" s="93"/>
      <c r="M36" s="7"/>
      <c r="N36" s="94" t="s">
        <v>69</v>
      </c>
      <c r="O36" s="94"/>
      <c r="P36" s="94"/>
      <c r="Q36" s="94"/>
      <c r="R36" s="94"/>
      <c r="S36" s="94"/>
      <c r="T36" s="94"/>
      <c r="U36" s="95">
        <v>16.8</v>
      </c>
      <c r="V36" s="95"/>
      <c r="W36" s="96"/>
      <c r="X36" s="97">
        <f>U36*W36/4</f>
        <v>0</v>
      </c>
    </row>
    <row r="37" spans="1:24" ht="13.5" customHeight="1">
      <c r="A37" s="104" t="s">
        <v>70</v>
      </c>
      <c r="B37" s="99"/>
      <c r="C37" s="99"/>
      <c r="D37" s="100"/>
      <c r="E37" s="101">
        <v>0.5</v>
      </c>
      <c r="F37" s="101"/>
      <c r="G37" s="102"/>
      <c r="H37" s="103">
        <f>E37*G37</f>
        <v>0</v>
      </c>
      <c r="I37" s="103"/>
      <c r="K37" s="93"/>
      <c r="L37" s="93"/>
      <c r="M37" s="7"/>
      <c r="N37" s="105" t="s">
        <v>71</v>
      </c>
      <c r="O37" s="105"/>
      <c r="P37" s="105"/>
      <c r="Q37" s="105"/>
      <c r="R37" s="105"/>
      <c r="S37" s="105"/>
      <c r="T37" s="105"/>
      <c r="U37" s="95">
        <v>20</v>
      </c>
      <c r="V37" s="95"/>
      <c r="W37" s="96"/>
      <c r="X37" s="97">
        <f>U37*W37/4</f>
        <v>0</v>
      </c>
    </row>
    <row r="38" spans="1:24" ht="13.5" customHeight="1">
      <c r="A38" s="104" t="s">
        <v>72</v>
      </c>
      <c r="B38" s="99"/>
      <c r="C38" s="99"/>
      <c r="D38" s="100"/>
      <c r="E38" s="101">
        <v>0.6000000000000001</v>
      </c>
      <c r="F38" s="101"/>
      <c r="G38" s="102"/>
      <c r="H38" s="103">
        <f>E38*G38</f>
        <v>0</v>
      </c>
      <c r="I38" s="103"/>
      <c r="K38" s="93"/>
      <c r="L38" s="93"/>
      <c r="M38" s="7"/>
      <c r="N38" s="105" t="s">
        <v>73</v>
      </c>
      <c r="O38" s="105"/>
      <c r="P38" s="105"/>
      <c r="Q38" s="105"/>
      <c r="R38" s="105"/>
      <c r="S38" s="105"/>
      <c r="T38" s="105"/>
      <c r="U38" s="95">
        <v>8.4</v>
      </c>
      <c r="V38" s="95"/>
      <c r="W38" s="96"/>
      <c r="X38" s="97">
        <f>U38*W38/4</f>
        <v>0</v>
      </c>
    </row>
    <row r="39" spans="1:24" ht="13.5" customHeight="1">
      <c r="A39" s="104" t="s">
        <v>74</v>
      </c>
      <c r="B39" s="99"/>
      <c r="C39" s="99"/>
      <c r="D39" s="100"/>
      <c r="E39" s="101">
        <v>3</v>
      </c>
      <c r="F39" s="101"/>
      <c r="G39" s="102"/>
      <c r="H39" s="103">
        <f>E39*G39</f>
        <v>0</v>
      </c>
      <c r="I39" s="103"/>
      <c r="K39" s="93"/>
      <c r="L39" s="93"/>
      <c r="M39" s="7"/>
      <c r="N39" s="94" t="s">
        <v>75</v>
      </c>
      <c r="O39" s="94"/>
      <c r="P39" s="94"/>
      <c r="Q39" s="94"/>
      <c r="R39" s="94"/>
      <c r="S39" s="94"/>
      <c r="T39" s="94"/>
      <c r="U39" s="95">
        <v>14.6</v>
      </c>
      <c r="V39" s="95"/>
      <c r="W39" s="96"/>
      <c r="X39" s="97">
        <f>U39*W39</f>
        <v>0</v>
      </c>
    </row>
    <row r="40" spans="1:24" ht="13.5" customHeight="1">
      <c r="A40" s="104" t="s">
        <v>76</v>
      </c>
      <c r="B40" s="99"/>
      <c r="C40" s="99"/>
      <c r="D40" s="100"/>
      <c r="E40" s="101">
        <v>3</v>
      </c>
      <c r="F40" s="101"/>
      <c r="G40" s="102"/>
      <c r="H40" s="103">
        <f>E40*G40</f>
        <v>0</v>
      </c>
      <c r="I40" s="103"/>
      <c r="K40" s="93"/>
      <c r="L40" s="93"/>
      <c r="M40" s="7"/>
      <c r="N40" s="94" t="s">
        <v>77</v>
      </c>
      <c r="O40" s="94"/>
      <c r="P40" s="94"/>
      <c r="Q40" s="94"/>
      <c r="R40" s="94"/>
      <c r="S40" s="94"/>
      <c r="T40" s="94"/>
      <c r="U40" s="95">
        <v>3.1</v>
      </c>
      <c r="V40" s="95"/>
      <c r="W40" s="96"/>
      <c r="X40" s="97">
        <f>U40*W40</f>
        <v>0</v>
      </c>
    </row>
    <row r="41" spans="1:24" ht="13.5" customHeight="1">
      <c r="A41" s="104" t="s">
        <v>78</v>
      </c>
      <c r="B41" s="99"/>
      <c r="C41" s="99"/>
      <c r="D41" s="100"/>
      <c r="E41" s="101">
        <v>2.3</v>
      </c>
      <c r="F41" s="101"/>
      <c r="G41" s="102"/>
      <c r="H41" s="103">
        <f>E41*G41</f>
        <v>0</v>
      </c>
      <c r="I41" s="103"/>
      <c r="K41" s="93"/>
      <c r="L41" s="93"/>
      <c r="M41" s="7"/>
      <c r="N41" s="94" t="s">
        <v>79</v>
      </c>
      <c r="O41" s="94"/>
      <c r="P41" s="94"/>
      <c r="Q41" s="94"/>
      <c r="R41" s="94"/>
      <c r="S41" s="94"/>
      <c r="T41" s="94"/>
      <c r="U41" s="95">
        <v>15</v>
      </c>
      <c r="V41" s="95"/>
      <c r="W41" s="96"/>
      <c r="X41" s="97">
        <f>(U41*W41)/4</f>
        <v>0</v>
      </c>
    </row>
    <row r="42" spans="1:24" ht="13.5" customHeight="1">
      <c r="A42" s="104" t="s">
        <v>80</v>
      </c>
      <c r="B42" s="99"/>
      <c r="C42" s="99"/>
      <c r="D42" s="100"/>
      <c r="E42" s="101">
        <v>2.7</v>
      </c>
      <c r="F42" s="101"/>
      <c r="G42" s="102"/>
      <c r="H42" s="103">
        <f>E42*G42</f>
        <v>0</v>
      </c>
      <c r="I42" s="103"/>
      <c r="K42" s="93"/>
      <c r="L42" s="93"/>
      <c r="M42" s="7"/>
      <c r="N42" s="106" t="s">
        <v>81</v>
      </c>
      <c r="O42" s="106"/>
      <c r="P42" s="106"/>
      <c r="Q42" s="106"/>
      <c r="R42" s="106"/>
      <c r="S42" s="106"/>
      <c r="T42" s="106"/>
      <c r="U42" s="107">
        <v>15</v>
      </c>
      <c r="V42" s="107"/>
      <c r="W42" s="108"/>
      <c r="X42" s="109">
        <f>(U42*W42)/4</f>
        <v>0</v>
      </c>
    </row>
    <row r="43" spans="1:24" ht="13.5" customHeight="1">
      <c r="A43" s="110" t="s">
        <v>82</v>
      </c>
      <c r="B43" s="111"/>
      <c r="C43" s="111"/>
      <c r="D43" s="112"/>
      <c r="E43" s="113">
        <v>2.4</v>
      </c>
      <c r="F43" s="113"/>
      <c r="G43" s="102"/>
      <c r="H43" s="103">
        <f>E43*G43</f>
        <v>0</v>
      </c>
      <c r="I43" s="103"/>
      <c r="K43" s="93"/>
      <c r="L43" s="93"/>
      <c r="M43" s="7"/>
      <c r="N43" s="114"/>
      <c r="O43" s="114"/>
      <c r="P43" s="114"/>
      <c r="Q43" s="114"/>
      <c r="R43" s="114"/>
      <c r="S43" s="114"/>
      <c r="T43"/>
      <c r="U43" s="115"/>
      <c r="V43" s="116" t="s">
        <v>83</v>
      </c>
      <c r="W43" s="117">
        <f>SUM(H35:H45)+SUM(X35:X42)</f>
        <v>0</v>
      </c>
      <c r="X43" s="117"/>
    </row>
    <row r="44" spans="1:24" ht="13.5" customHeight="1">
      <c r="A44" s="110" t="s">
        <v>84</v>
      </c>
      <c r="B44" s="111"/>
      <c r="C44" s="111"/>
      <c r="D44" s="112"/>
      <c r="E44" s="113">
        <v>1</v>
      </c>
      <c r="F44" s="113"/>
      <c r="G44" s="102"/>
      <c r="H44" s="103">
        <f>E44*G44</f>
        <v>0</v>
      </c>
      <c r="I44" s="103"/>
      <c r="K44" s="93"/>
      <c r="L44" s="93"/>
      <c r="M44" s="7"/>
      <c r="N44"/>
      <c r="O44"/>
      <c r="P44"/>
      <c r="Q44"/>
      <c r="R44"/>
      <c r="S44"/>
      <c r="T44"/>
      <c r="U44"/>
      <c r="V44"/>
      <c r="W44"/>
      <c r="X44"/>
    </row>
    <row r="45" spans="1:24" ht="13.5" customHeight="1">
      <c r="A45" s="118" t="s">
        <v>85</v>
      </c>
      <c r="B45" s="111"/>
      <c r="C45" s="119" t="s">
        <v>86</v>
      </c>
      <c r="D45" s="119"/>
      <c r="E45" s="113">
        <v>1.2</v>
      </c>
      <c r="F45" s="113"/>
      <c r="G45" s="102"/>
      <c r="H45" s="103">
        <f>E45*G45</f>
        <v>0</v>
      </c>
      <c r="I45" s="103"/>
      <c r="K45" s="93"/>
      <c r="L45" s="93"/>
      <c r="M45" s="7"/>
      <c r="N45" s="114"/>
      <c r="O45" s="114"/>
      <c r="P45" s="114"/>
      <c r="Q45" s="114"/>
      <c r="R45"/>
      <c r="S45"/>
      <c r="T45"/>
      <c r="U45"/>
      <c r="V45"/>
      <c r="W45"/>
      <c r="X45"/>
    </row>
    <row r="46" spans="1:24" ht="13.5" customHeight="1">
      <c r="A46" s="120"/>
      <c r="B46" s="121"/>
      <c r="C46" s="121"/>
      <c r="D46" s="121"/>
      <c r="E46" s="122"/>
      <c r="F46" s="122"/>
      <c r="G46" s="123"/>
      <c r="H46" s="124"/>
      <c r="I46" s="124"/>
      <c r="K46" s="93"/>
      <c r="L46" s="93"/>
      <c r="M46" s="7"/>
      <c r="N46"/>
      <c r="O46"/>
      <c r="P46"/>
      <c r="Q46"/>
      <c r="R46"/>
      <c r="S46"/>
      <c r="T46"/>
      <c r="U46"/>
      <c r="V46"/>
      <c r="W46"/>
      <c r="X46"/>
    </row>
    <row r="47" spans="5:18" ht="14.25" customHeight="1">
      <c r="E47" s="125"/>
      <c r="H47" s="7"/>
      <c r="I47" s="7"/>
      <c r="J47" s="7"/>
      <c r="L47" s="7"/>
      <c r="M47" s="7"/>
      <c r="O47" s="7"/>
      <c r="R47" s="7"/>
    </row>
    <row r="48" spans="1:24" ht="15.75" customHeight="1">
      <c r="A48" s="1" t="s">
        <v>87</v>
      </c>
      <c r="H48" s="126"/>
      <c r="I48" s="126"/>
      <c r="J48" s="126"/>
      <c r="K48" s="126"/>
      <c r="L48" s="126"/>
      <c r="M48" s="126"/>
      <c r="N48" s="7"/>
      <c r="O48" s="7"/>
      <c r="P48" s="7"/>
      <c r="R48" s="127"/>
      <c r="S48" s="127"/>
      <c r="T48" s="127"/>
      <c r="U48" s="127"/>
      <c r="V48" s="127"/>
      <c r="W48" s="127"/>
      <c r="X48" s="128" t="s">
        <v>88</v>
      </c>
    </row>
    <row r="49" spans="2:24" ht="12.75">
      <c r="B49" s="129" t="s">
        <v>89</v>
      </c>
      <c r="C49" s="130"/>
      <c r="D49" s="130"/>
      <c r="E49" s="130"/>
      <c r="F49" s="130"/>
      <c r="G49" s="130"/>
      <c r="H49" s="131"/>
      <c r="J49" s="129" t="s">
        <v>90</v>
      </c>
      <c r="K49" s="130"/>
      <c r="L49" s="132"/>
      <c r="M49" s="132"/>
      <c r="N49" s="132"/>
      <c r="O49" s="130"/>
      <c r="P49" s="130"/>
      <c r="Q49" s="131"/>
      <c r="S49" s="129" t="s">
        <v>91</v>
      </c>
      <c r="T49" s="130"/>
      <c r="U49" s="130"/>
      <c r="V49" s="130"/>
      <c r="W49" s="130"/>
      <c r="X49" s="131"/>
    </row>
    <row r="50" spans="2:24" ht="10.5" customHeight="1">
      <c r="B50" s="133"/>
      <c r="C50" s="133"/>
      <c r="D50" s="133"/>
      <c r="E50" s="133"/>
      <c r="F50" s="133"/>
      <c r="G50" s="133"/>
      <c r="H50" s="133"/>
      <c r="J50" s="134"/>
      <c r="K50" s="7"/>
      <c r="L50" s="7"/>
      <c r="M50" s="7"/>
      <c r="N50" s="7"/>
      <c r="O50" s="7"/>
      <c r="P50" s="7"/>
      <c r="Q50" s="135"/>
      <c r="S50" s="134"/>
      <c r="T50" s="7"/>
      <c r="U50" s="7"/>
      <c r="V50" s="7"/>
      <c r="W50" s="7"/>
      <c r="X50" s="135"/>
    </row>
    <row r="51" spans="2:24" ht="11.25" customHeight="1">
      <c r="B51" s="133"/>
      <c r="C51" s="133"/>
      <c r="D51" s="133"/>
      <c r="E51" s="133"/>
      <c r="F51" s="133"/>
      <c r="G51" s="133"/>
      <c r="H51" s="133"/>
      <c r="J51" s="134"/>
      <c r="K51" s="7"/>
      <c r="L51" s="7"/>
      <c r="M51" s="7"/>
      <c r="N51" s="7"/>
      <c r="O51" s="7"/>
      <c r="P51" s="7"/>
      <c r="Q51" s="135"/>
      <c r="S51" s="134"/>
      <c r="T51" s="7"/>
      <c r="U51" s="7"/>
      <c r="V51" s="7"/>
      <c r="W51" s="7"/>
      <c r="X51" s="135"/>
    </row>
    <row r="52" spans="2:24" ht="14.25" customHeight="1">
      <c r="B52" s="133"/>
      <c r="C52" s="133"/>
      <c r="D52" s="133"/>
      <c r="E52" s="133"/>
      <c r="F52" s="133"/>
      <c r="G52" s="133"/>
      <c r="H52" s="133"/>
      <c r="J52" s="136" t="s">
        <v>92</v>
      </c>
      <c r="K52" s="136"/>
      <c r="L52" s="136"/>
      <c r="M52" s="136"/>
      <c r="N52" s="136"/>
      <c r="O52" s="136"/>
      <c r="P52" s="136"/>
      <c r="Q52" s="136"/>
      <c r="S52" s="137"/>
      <c r="T52" s="82"/>
      <c r="U52" s="82"/>
      <c r="V52" s="82"/>
      <c r="W52" s="82"/>
      <c r="X52" s="138"/>
    </row>
    <row r="53" spans="1:24" ht="12.75">
      <c r="A53" s="139" t="s">
        <v>93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</row>
    <row r="55" spans="21:22" ht="12.75">
      <c r="U55" s="140"/>
      <c r="V55" s="140"/>
    </row>
    <row r="57" ht="12.75">
      <c r="X57" s="141"/>
    </row>
  </sheetData>
  <sheetProtection sheet="1" selectLockedCells="1"/>
  <mergeCells count="157">
    <mergeCell ref="C4:M4"/>
    <mergeCell ref="C5:M5"/>
    <mergeCell ref="C6:M6"/>
    <mergeCell ref="C7:E7"/>
    <mergeCell ref="G7:M7"/>
    <mergeCell ref="C8:E8"/>
    <mergeCell ref="G8:I8"/>
    <mergeCell ref="K8:M8"/>
    <mergeCell ref="C9:M9"/>
    <mergeCell ref="U13:V13"/>
    <mergeCell ref="G14:V15"/>
    <mergeCell ref="W14:X14"/>
    <mergeCell ref="W15:X15"/>
    <mergeCell ref="A16:B16"/>
    <mergeCell ref="E16:F16"/>
    <mergeCell ref="I16:J16"/>
    <mergeCell ref="M16:N16"/>
    <mergeCell ref="Q16:R16"/>
    <mergeCell ref="U16:V16"/>
    <mergeCell ref="W16:X16"/>
    <mergeCell ref="A17:B17"/>
    <mergeCell ref="E17:F17"/>
    <mergeCell ref="I17:J17"/>
    <mergeCell ref="M17:N17"/>
    <mergeCell ref="Q17:R17"/>
    <mergeCell ref="U17:V17"/>
    <mergeCell ref="W17:X17"/>
    <mergeCell ref="A18:B18"/>
    <mergeCell ref="E18:F18"/>
    <mergeCell ref="I18:J18"/>
    <mergeCell ref="M18:N18"/>
    <mergeCell ref="Q18:R18"/>
    <mergeCell ref="U18:V18"/>
    <mergeCell ref="W18:X18"/>
    <mergeCell ref="A19:B19"/>
    <mergeCell ref="E19:F19"/>
    <mergeCell ref="I19:J19"/>
    <mergeCell ref="M19:N19"/>
    <mergeCell ref="Q19:R19"/>
    <mergeCell ref="U19:V19"/>
    <mergeCell ref="W19:X19"/>
    <mergeCell ref="A20:B20"/>
    <mergeCell ref="E20:F20"/>
    <mergeCell ref="I20:J20"/>
    <mergeCell ref="M20:N20"/>
    <mergeCell ref="Q20:R20"/>
    <mergeCell ref="U20:V20"/>
    <mergeCell ref="W20:X20"/>
    <mergeCell ref="A21:B21"/>
    <mergeCell ref="E21:F21"/>
    <mergeCell ref="I21:J21"/>
    <mergeCell ref="M21:N21"/>
    <mergeCell ref="Q21:R21"/>
    <mergeCell ref="U21:V21"/>
    <mergeCell ref="W21:X21"/>
    <mergeCell ref="A22:B22"/>
    <mergeCell ref="E22:F22"/>
    <mergeCell ref="I22:J22"/>
    <mergeCell ref="M22:N22"/>
    <mergeCell ref="Q22:R22"/>
    <mergeCell ref="U22:V22"/>
    <mergeCell ref="W22:X22"/>
    <mergeCell ref="A23:B23"/>
    <mergeCell ref="E23:F23"/>
    <mergeCell ref="I23:J23"/>
    <mergeCell ref="M23:N23"/>
    <mergeCell ref="Q23:R23"/>
    <mergeCell ref="U23:V23"/>
    <mergeCell ref="W23:X23"/>
    <mergeCell ref="A24:B24"/>
    <mergeCell ref="E24:F24"/>
    <mergeCell ref="I24:J24"/>
    <mergeCell ref="M24:N24"/>
    <mergeCell ref="Q24:R24"/>
    <mergeCell ref="U24:V24"/>
    <mergeCell ref="W24:X24"/>
    <mergeCell ref="A25:B25"/>
    <mergeCell ref="E25:F25"/>
    <mergeCell ref="I25:J25"/>
    <mergeCell ref="M25:N25"/>
    <mergeCell ref="Q25:R25"/>
    <mergeCell ref="U25:V25"/>
    <mergeCell ref="W25:X25"/>
    <mergeCell ref="A26:B26"/>
    <mergeCell ref="E26:F26"/>
    <mergeCell ref="I26:J26"/>
    <mergeCell ref="M26:N26"/>
    <mergeCell ref="Q26:R26"/>
    <mergeCell ref="U26:V26"/>
    <mergeCell ref="W26:X26"/>
    <mergeCell ref="A27:B27"/>
    <mergeCell ref="E27:F27"/>
    <mergeCell ref="I27:J27"/>
    <mergeCell ref="M27:N27"/>
    <mergeCell ref="Q27:R27"/>
    <mergeCell ref="U27:V27"/>
    <mergeCell ref="W27:X27"/>
    <mergeCell ref="T29:V29"/>
    <mergeCell ref="W29:X29"/>
    <mergeCell ref="H30:N30"/>
    <mergeCell ref="O30:R30"/>
    <mergeCell ref="T30:V30"/>
    <mergeCell ref="W30:X30"/>
    <mergeCell ref="O31:R31"/>
    <mergeCell ref="W31:X31"/>
    <mergeCell ref="O32:R32"/>
    <mergeCell ref="E34:F34"/>
    <mergeCell ref="H34:I34"/>
    <mergeCell ref="J34:T34"/>
    <mergeCell ref="U34:V34"/>
    <mergeCell ref="E35:F35"/>
    <mergeCell ref="H35:I35"/>
    <mergeCell ref="K35:L46"/>
    <mergeCell ref="N35:T35"/>
    <mergeCell ref="U35:V35"/>
    <mergeCell ref="E36:F36"/>
    <mergeCell ref="H36:I36"/>
    <mergeCell ref="N36:T36"/>
    <mergeCell ref="U36:V36"/>
    <mergeCell ref="E37:F37"/>
    <mergeCell ref="H37:I37"/>
    <mergeCell ref="N37:T37"/>
    <mergeCell ref="U37:V37"/>
    <mergeCell ref="E38:F38"/>
    <mergeCell ref="H38:I38"/>
    <mergeCell ref="N38:T38"/>
    <mergeCell ref="U38:V38"/>
    <mergeCell ref="E39:F39"/>
    <mergeCell ref="H39:I39"/>
    <mergeCell ref="N39:T39"/>
    <mergeCell ref="U39:V39"/>
    <mergeCell ref="E40:F40"/>
    <mergeCell ref="H40:I40"/>
    <mergeCell ref="N40:T40"/>
    <mergeCell ref="U40:V40"/>
    <mergeCell ref="E41:F41"/>
    <mergeCell ref="H41:I41"/>
    <mergeCell ref="N41:T41"/>
    <mergeCell ref="U41:V41"/>
    <mergeCell ref="E42:F42"/>
    <mergeCell ref="H42:I42"/>
    <mergeCell ref="N42:T42"/>
    <mergeCell ref="U42:V42"/>
    <mergeCell ref="E43:F43"/>
    <mergeCell ref="H43:I43"/>
    <mergeCell ref="W43:X43"/>
    <mergeCell ref="E44:F44"/>
    <mergeCell ref="H44:I44"/>
    <mergeCell ref="C45:D45"/>
    <mergeCell ref="E45:F45"/>
    <mergeCell ref="H45:I45"/>
    <mergeCell ref="E46:F46"/>
    <mergeCell ref="H46:I46"/>
    <mergeCell ref="H48:M48"/>
    <mergeCell ref="B50:H52"/>
    <mergeCell ref="J52:Q52"/>
    <mergeCell ref="A53:X53"/>
  </mergeCells>
  <printOptions/>
  <pageMargins left="0.2361111111111111" right="0.2361111111111111" top="0.7229166666666667" bottom="0.31527777777777777" header="0" footer="0.31527777777777777"/>
  <pageSetup horizontalDpi="300" verticalDpi="300" orientation="portrait" paperSize="9"/>
  <headerFooter alignWithMargins="0">
    <oddHeader>&amp;L&amp;"Calibri,Normal"&amp;8En vert : zones de saisie
(passez d'une cellule à l'autre par la touche Tab !)</oddHeader>
    <oddFooter>&amp;C&amp;"Calibri,Normal"&amp;7Association Loi 1901 créée le 28/08/2006 déclarée en Préfecture - 
APE 913E - SIRET N° 500.368.840.00012 - Siège Social : Centre Social de Malissol - La Ferme - 12, av. Jean de la Fontaine - 38200 VIENNE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37538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2020-08-05T09:21:58Z</cp:lastPrinted>
  <dcterms:modified xsi:type="dcterms:W3CDTF">2021-09-17T13:49:09Z</dcterms:modified>
  <cp:category/>
  <cp:version/>
  <cp:contentType/>
  <cp:contentStatus/>
  <cp:revision>62</cp:revision>
</cp:coreProperties>
</file>