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" activeTab="0"/>
  </bookViews>
  <sheets>
    <sheet name="Contrat" sheetId="1" r:id="rId1"/>
  </sheets>
  <definedNames>
    <definedName name="_xlnm.Print_Area" localSheetId="0">'Contrat'!$A$1:$X$63</definedName>
    <definedName name="Excel_BuiltIn__FilterDatabase" localSheetId="0">'Contrat'!$B$58</definedName>
    <definedName name="_xlnm._FilterDatabase" localSheetId="0">'Contrat'!$B$58</definedName>
    <definedName name="_xlnm._FilterDatabase_1">'Contrat'!$B$58</definedName>
  </definedNames>
  <calcPr fullCalcOnLoad="1"/>
</workbook>
</file>

<file path=xl/sharedStrings.xml><?xml version="1.0" encoding="utf-8"?>
<sst xmlns="http://schemas.openxmlformats.org/spreadsheetml/2006/main" count="56" uniqueCount="56">
  <si>
    <t>Saison 2021 / 2022</t>
  </si>
  <si>
    <t>CONTRAT OEUFS et  POULETS</t>
  </si>
  <si>
    <t xml:space="preserve">  </t>
  </si>
  <si>
    <t>Amapien.ne :</t>
  </si>
  <si>
    <t>Paysan.ne en Amap :</t>
  </si>
  <si>
    <t>Identité 1 :</t>
  </si>
  <si>
    <t>La Ferme des Tramets  Manuel MINEIRO</t>
  </si>
  <si>
    <t>Identité 2 :</t>
  </si>
  <si>
    <r>
      <t xml:space="preserve">144 chemin du By - </t>
    </r>
    <r>
      <rPr>
        <b/>
        <sz val="10"/>
        <color indexed="8"/>
        <rFont val="Calibri"/>
        <family val="2"/>
      </rPr>
      <t>38122 COUR ET BUIS</t>
    </r>
  </si>
  <si>
    <t>Adresse :</t>
  </si>
  <si>
    <t>07 69 66 42 04</t>
  </si>
  <si>
    <t>CP / Ville  :</t>
  </si>
  <si>
    <t>email: lafermedestramets@gmail.com</t>
  </si>
  <si>
    <t>Tel :</t>
  </si>
  <si>
    <r>
      <t xml:space="preserve">Référente  </t>
    </r>
    <r>
      <rPr>
        <sz val="11"/>
        <color indexed="8"/>
        <rFont val="Calibri"/>
        <family val="2"/>
      </rPr>
      <t xml:space="preserve">: </t>
    </r>
  </si>
  <si>
    <t>Odile Tenet</t>
  </si>
  <si>
    <t>Mail :</t>
  </si>
  <si>
    <t>( odile.tenet@orange.fr)</t>
  </si>
  <si>
    <t>Durée du Contrat</t>
  </si>
  <si>
    <t>Saison</t>
  </si>
  <si>
    <t>6 prem.mois*</t>
  </si>
  <si>
    <t>6 dern.mois*</t>
  </si>
  <si>
    <t>Essai 1 distribution</t>
  </si>
  <si>
    <t>Fréquence des retraits</t>
  </si>
  <si>
    <t>Bimestre</t>
  </si>
  <si>
    <t>Lieux de retrait</t>
  </si>
  <si>
    <r>
      <t xml:space="preserve">St Germain ( </t>
    </r>
    <r>
      <rPr>
        <b/>
        <sz val="11"/>
        <color indexed="8"/>
        <rFont val="Calibri"/>
        <family val="2"/>
      </rPr>
      <t>17:30 - 18:15</t>
    </r>
    <r>
      <rPr>
        <sz val="11"/>
        <color indexed="8"/>
        <rFont val="Calibri"/>
        <family val="2"/>
      </rPr>
      <t>)</t>
    </r>
  </si>
  <si>
    <r>
      <t>Malissol (</t>
    </r>
    <r>
      <rPr>
        <b/>
        <sz val="11"/>
        <color indexed="8"/>
        <rFont val="Calibri"/>
        <family val="2"/>
      </rPr>
      <t>18:45 - 19:30</t>
    </r>
    <r>
      <rPr>
        <sz val="11"/>
        <color indexed="8"/>
        <rFont val="Calibri"/>
        <family val="2"/>
      </rPr>
      <t>)</t>
    </r>
  </si>
  <si>
    <r>
      <t xml:space="preserve">Mes produits proviennent de ma petite exploitation agricole principalement tournée autours de l'élevage Bio de volailles de chair et de poules pondeuses.
</t>
    </r>
    <r>
      <rPr>
        <sz val="10"/>
        <rFont val="Calibri"/>
        <family val="2"/>
      </rPr>
      <t>Les poulets sont vendus entiers, ficelés et prêts à cuire, au prix de 11,50 €/kg. Leurs poids se situent entre 1,8 kg et 2,5 kg.
Ne pouvant garantir un poids correspondant précisément à la demande de chaque distribution,
Un réajustement vous sera proposé en fin d'année Amapienne.</t>
    </r>
  </si>
  <si>
    <t>OEUFS</t>
  </si>
  <si>
    <t>POULETS</t>
  </si>
  <si>
    <r>
      <t xml:space="preserve">BOÎTE DE 6
</t>
    </r>
    <r>
      <rPr>
        <sz val="10"/>
        <color indexed="8"/>
        <rFont val="Calibri"/>
        <family val="2"/>
      </rPr>
      <t xml:space="preserve">À 2,20 € </t>
    </r>
  </si>
  <si>
    <r>
      <t xml:space="preserve">BOÎTE DE 12
</t>
    </r>
    <r>
      <rPr>
        <sz val="10"/>
        <color indexed="8"/>
        <rFont val="Calibri"/>
        <family val="2"/>
      </rPr>
      <t>À 4,40 €</t>
    </r>
    <r>
      <rPr>
        <b/>
        <sz val="10"/>
        <color indexed="8"/>
        <rFont val="Calibri"/>
        <family val="2"/>
      </rPr>
      <t xml:space="preserve"> </t>
    </r>
  </si>
  <si>
    <r>
      <t xml:space="preserve">PETITS
</t>
    </r>
    <r>
      <rPr>
        <sz val="10"/>
        <rFont val="Calibri"/>
        <family val="2"/>
      </rPr>
      <t>(environ 1,8 kg)</t>
    </r>
  </si>
  <si>
    <r>
      <t xml:space="preserve">MOYENS
</t>
    </r>
    <r>
      <rPr>
        <sz val="11"/>
        <color indexed="8"/>
        <rFont val="Calibri"/>
        <family val="2"/>
      </rPr>
      <t>(environ 2kg)</t>
    </r>
  </si>
  <si>
    <r>
      <t xml:space="preserve">GROS
</t>
    </r>
    <r>
      <rPr>
        <sz val="11"/>
        <color indexed="8"/>
        <rFont val="Calibri"/>
        <family val="2"/>
      </rPr>
      <t>(environ 2,3 kg)</t>
    </r>
  </si>
  <si>
    <t>TOTAL PANIER</t>
  </si>
  <si>
    <t>Me 10 nov.21</t>
  </si>
  <si>
    <t>Me 25 mai 22</t>
  </si>
  <si>
    <r>
      <t>Attention</t>
    </r>
    <r>
      <rPr>
        <b/>
        <sz val="9"/>
        <color indexed="8"/>
        <rFont val="Calibri"/>
        <family val="2"/>
      </rPr>
      <t xml:space="preserve"> : max 6 chèques</t>
    </r>
    <r>
      <rPr>
        <sz val="9"/>
        <color indexed="8"/>
        <rFont val="Calibri"/>
        <family val="2"/>
      </rPr>
      <t xml:space="preserve"> / encaissement en début de période</t>
    </r>
  </si>
  <si>
    <t>Précisez le mois de remise souhaité au dos du chq</t>
  </si>
  <si>
    <t xml:space="preserve"> </t>
  </si>
  <si>
    <t>Nbre de chèques souhaités :</t>
  </si>
  <si>
    <t>Total à régler --&gt;</t>
  </si>
  <si>
    <t xml:space="preserve"> Faites</t>
  </si>
  <si>
    <t xml:space="preserve">  chèques de</t>
  </si>
  <si>
    <r>
      <t xml:space="preserve"> Faites  </t>
    </r>
    <r>
      <rPr>
        <b/>
        <sz val="12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dernier chèque de</t>
    </r>
  </si>
  <si>
    <t xml:space="preserve">Ordre du/des chèques : </t>
  </si>
  <si>
    <t>Manuel MINEIRO</t>
  </si>
  <si>
    <t xml:space="preserve">Fait en 3 exemplaires à Vienne, le  </t>
  </si>
  <si>
    <t>Version du 17/09/2021</t>
  </si>
  <si>
    <t>L'Amapien.ne :</t>
  </si>
  <si>
    <t>L'AMAP :</t>
  </si>
  <si>
    <t>Le/La  Paysan.ne en Amap :</t>
  </si>
  <si>
    <t>Validation de l'AMAP du bon règlement de la cotisation</t>
  </si>
  <si>
    <t xml:space="preserve">Ce contrat solidaire vous engage dans l'acceptation et le respect de la "Charte des AMAP" (téléchargeable sur notre site amap-vienne.org)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</si>
</sst>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_-* #,##0.00&quot; €&quot;_-;\-* #,##0.00&quot; €&quot;_-;_-* \-??&quot; €&quot;_-;_-@_-"/>
    <numFmt numFmtId="167" formatCode="_-* #,##0.00\ [$€-40C]_-;\-* #,##0.00\ [$€-40C]_-;_-* \-??\ [$€-40C]_-;_-@_-"/>
    <numFmt numFmtId="168" formatCode="#,##0.00\ [$€-40C];[RED]\-#,##0.00\ [$€-40C]"/>
    <numFmt numFmtId="169" formatCode="D\ MMM\ YY"/>
    <numFmt numFmtId="170" formatCode="DD/MM/YY"/>
    <numFmt numFmtId="171" formatCode="HH:MM"/>
  </numFmts>
  <fonts count="2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2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u val="single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6"/>
      <name val="Calibri"/>
      <family val="2"/>
    </font>
    <font>
      <b/>
      <u val="single"/>
      <sz val="9"/>
      <color indexed="8"/>
      <name val="Calibri"/>
      <family val="2"/>
    </font>
    <font>
      <b/>
      <sz val="9"/>
      <color indexed="8"/>
      <name val="Calibri"/>
      <family val="2"/>
    </font>
    <font>
      <i/>
      <u val="single"/>
      <sz val="9"/>
      <color indexed="8"/>
      <name val="Calibri"/>
      <family val="2"/>
    </font>
    <font>
      <u val="double"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5"/>
      <color indexed="8"/>
      <name val="Calibri"/>
      <family val="2"/>
    </font>
    <font>
      <sz val="6"/>
      <color indexed="8"/>
      <name val="Calibri"/>
      <family val="2"/>
    </font>
    <font>
      <b/>
      <u val="single"/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>
      <alignment/>
      <protection/>
    </xf>
    <xf numFmtId="164" fontId="1" fillId="0" borderId="0">
      <alignment/>
      <protection/>
    </xf>
  </cellStyleXfs>
  <cellXfs count="117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0" xfId="21" applyFont="1">
      <alignment/>
      <protection/>
    </xf>
    <xf numFmtId="164" fontId="2" fillId="0" borderId="0" xfId="21" applyFont="1" applyAlignment="1">
      <alignment horizontal="right"/>
      <protection/>
    </xf>
    <xf numFmtId="164" fontId="3" fillId="0" borderId="1" xfId="21" applyFont="1" applyBorder="1" applyAlignment="1">
      <alignment horizontal="left"/>
      <protection/>
    </xf>
    <xf numFmtId="164" fontId="3" fillId="0" borderId="0" xfId="21" applyFont="1" applyBorder="1">
      <alignment/>
      <protection/>
    </xf>
    <xf numFmtId="164" fontId="1" fillId="0" borderId="1" xfId="21" applyFont="1" applyBorder="1" applyAlignment="1">
      <alignment horizontal="left"/>
      <protection/>
    </xf>
    <xf numFmtId="164" fontId="1" fillId="0" borderId="0" xfId="21" applyBorder="1">
      <alignment/>
      <protection/>
    </xf>
    <xf numFmtId="164" fontId="1" fillId="2" borderId="2" xfId="21" applyFill="1" applyBorder="1" applyAlignment="1" applyProtection="1">
      <alignment horizontal="left"/>
      <protection locked="0"/>
    </xf>
    <xf numFmtId="164" fontId="4" fillId="0" borderId="1" xfId="21" applyFont="1" applyBorder="1" applyAlignment="1">
      <alignment horizontal="left"/>
      <protection/>
    </xf>
    <xf numFmtId="164" fontId="1" fillId="2" borderId="3" xfId="21" applyFill="1" applyBorder="1" applyAlignment="1" applyProtection="1">
      <alignment horizontal="left"/>
      <protection locked="0"/>
    </xf>
    <xf numFmtId="164" fontId="5" fillId="0" borderId="1" xfId="21" applyFont="1" applyBorder="1" applyAlignment="1">
      <alignment horizontal="left"/>
      <protection/>
    </xf>
    <xf numFmtId="164" fontId="4" fillId="0" borderId="0" xfId="21" applyFont="1" applyBorder="1">
      <alignment/>
      <protection/>
    </xf>
    <xf numFmtId="164" fontId="1" fillId="0" borderId="0" xfId="21" applyBorder="1" applyAlignment="1">
      <alignment horizontal="left"/>
      <protection/>
    </xf>
    <xf numFmtId="165" fontId="7" fillId="2" borderId="3" xfId="21" applyNumberFormat="1" applyFont="1" applyFill="1" applyBorder="1" applyAlignment="1" applyProtection="1">
      <alignment horizontal="center" vertical="center"/>
      <protection locked="0"/>
    </xf>
    <xf numFmtId="165" fontId="7" fillId="0" borderId="0" xfId="21" applyNumberFormat="1" applyFont="1" applyBorder="1" applyAlignment="1">
      <alignment horizontal="left"/>
      <protection/>
    </xf>
    <xf numFmtId="165" fontId="7" fillId="2" borderId="3" xfId="21" applyNumberFormat="1" applyFont="1" applyFill="1" applyBorder="1" applyAlignment="1" applyProtection="1">
      <alignment horizontal="center" vertical="center"/>
      <protection locked="0"/>
    </xf>
    <xf numFmtId="164" fontId="4" fillId="0" borderId="0" xfId="21" applyFont="1">
      <alignment/>
      <protection/>
    </xf>
    <xf numFmtId="164" fontId="4" fillId="0" borderId="0" xfId="21" applyFont="1" applyFill="1">
      <alignment/>
      <protection/>
    </xf>
    <xf numFmtId="164" fontId="1" fillId="0" borderId="0" xfId="21" applyFill="1">
      <alignment/>
      <protection/>
    </xf>
    <xf numFmtId="164" fontId="1" fillId="0" borderId="1" xfId="21" applyFont="1" applyBorder="1">
      <alignment/>
      <protection/>
    </xf>
    <xf numFmtId="164" fontId="9" fillId="0" borderId="0" xfId="20" applyNumberFormat="1" applyFont="1" applyFill="1" applyBorder="1" applyAlignment="1" applyProtection="1">
      <alignment/>
      <protection/>
    </xf>
    <xf numFmtId="164" fontId="9" fillId="0" borderId="0" xfId="21" applyFont="1" applyFill="1">
      <alignment/>
      <protection/>
    </xf>
    <xf numFmtId="164" fontId="1" fillId="0" borderId="0" xfId="21" applyFont="1" applyFill="1" applyAlignment="1">
      <alignment horizontal="right"/>
      <protection/>
    </xf>
    <xf numFmtId="164" fontId="3" fillId="0" borderId="0" xfId="21" applyFont="1" applyFill="1" applyBorder="1">
      <alignment/>
      <protection/>
    </xf>
    <xf numFmtId="164" fontId="1" fillId="2" borderId="4" xfId="21" applyFill="1" applyBorder="1" applyAlignment="1" applyProtection="1">
      <alignment horizontal="center"/>
      <protection locked="0"/>
    </xf>
    <xf numFmtId="164" fontId="1" fillId="0" borderId="0" xfId="21" applyFont="1" applyAlignment="1">
      <alignment horizontal="left"/>
      <protection/>
    </xf>
    <xf numFmtId="164" fontId="1" fillId="2" borderId="4" xfId="21" applyFill="1" applyBorder="1" applyAlignment="1" applyProtection="1">
      <alignment horizontal="center" vertical="center"/>
      <protection locked="0"/>
    </xf>
    <xf numFmtId="164" fontId="4" fillId="0" borderId="0" xfId="21" applyFont="1" applyAlignment="1">
      <alignment horizontal="right"/>
      <protection/>
    </xf>
    <xf numFmtId="164" fontId="10" fillId="0" borderId="0" xfId="21" applyFont="1" applyBorder="1" applyAlignment="1">
      <alignment horizontal="center" vertical="center"/>
      <protection/>
    </xf>
    <xf numFmtId="164" fontId="11" fillId="0" borderId="0" xfId="0" applyFont="1" applyBorder="1" applyAlignment="1">
      <alignment horizontal="center" textRotation="90" wrapText="1"/>
    </xf>
    <xf numFmtId="164" fontId="7" fillId="0" borderId="0" xfId="21" applyFont="1">
      <alignment/>
      <protection/>
    </xf>
    <xf numFmtId="164" fontId="13" fillId="0" borderId="5" xfId="0" applyFont="1" applyBorder="1" applyAlignment="1">
      <alignment horizontal="center" vertical="center"/>
    </xf>
    <xf numFmtId="164" fontId="13" fillId="0" borderId="6" xfId="0" applyFont="1" applyBorder="1" applyAlignment="1">
      <alignment horizontal="center" vertical="center"/>
    </xf>
    <xf numFmtId="164" fontId="14" fillId="0" borderId="0" xfId="21" applyFont="1" applyBorder="1">
      <alignment/>
      <protection/>
    </xf>
    <xf numFmtId="167" fontId="6" fillId="0" borderId="7" xfId="17" applyNumberFormat="1" applyFont="1" applyFill="1" applyBorder="1" applyAlignment="1" applyProtection="1">
      <alignment horizontal="center" vertical="center" wrapText="1"/>
      <protection/>
    </xf>
    <xf numFmtId="167" fontId="6" fillId="0" borderId="8" xfId="17" applyNumberFormat="1" applyFont="1" applyFill="1" applyBorder="1" applyAlignment="1" applyProtection="1">
      <alignment horizontal="center" vertical="center" wrapText="1"/>
      <protection/>
    </xf>
    <xf numFmtId="164" fontId="13" fillId="0" borderId="9" xfId="0" applyFont="1" applyBorder="1" applyAlignment="1">
      <alignment horizontal="center" vertical="center" wrapText="1"/>
    </xf>
    <xf numFmtId="164" fontId="13" fillId="0" borderId="10" xfId="0" applyFont="1" applyBorder="1" applyAlignment="1">
      <alignment horizontal="center" vertical="center" wrapText="1"/>
    </xf>
    <xf numFmtId="164" fontId="13" fillId="0" borderId="8" xfId="0" applyFont="1" applyBorder="1" applyAlignment="1">
      <alignment horizontal="center" vertical="center" wrapText="1"/>
    </xf>
    <xf numFmtId="164" fontId="13" fillId="0" borderId="4" xfId="0" applyFont="1" applyBorder="1" applyAlignment="1">
      <alignment horizontal="center" vertical="center"/>
    </xf>
    <xf numFmtId="168" fontId="5" fillId="0" borderId="7" xfId="17" applyNumberFormat="1" applyFont="1" applyFill="1" applyBorder="1" applyAlignment="1" applyProtection="1">
      <alignment horizontal="center" vertical="center" wrapText="1"/>
      <protection/>
    </xf>
    <xf numFmtId="168" fontId="6" fillId="0" borderId="8" xfId="17" applyNumberFormat="1" applyFont="1" applyFill="1" applyBorder="1" applyAlignment="1" applyProtection="1">
      <alignment horizontal="center" vertical="center" wrapText="1"/>
      <protection/>
    </xf>
    <xf numFmtId="168" fontId="13" fillId="0" borderId="9" xfId="0" applyNumberFormat="1" applyFont="1" applyBorder="1" applyAlignment="1">
      <alignment horizontal="center" vertical="center" wrapText="1"/>
    </xf>
    <xf numFmtId="168" fontId="13" fillId="0" borderId="10" xfId="0" applyNumberFormat="1" applyFont="1" applyBorder="1" applyAlignment="1">
      <alignment horizontal="center" vertical="center" wrapText="1"/>
    </xf>
    <xf numFmtId="168" fontId="13" fillId="0" borderId="8" xfId="0" applyNumberFormat="1" applyFont="1" applyBorder="1" applyAlignment="1">
      <alignment horizontal="center" vertical="center" wrapText="1"/>
    </xf>
    <xf numFmtId="169" fontId="7" fillId="0" borderId="11" xfId="21" applyNumberFormat="1" applyFont="1" applyBorder="1" applyAlignment="1">
      <alignment horizontal="center" vertical="center" wrapText="1"/>
      <protection/>
    </xf>
    <xf numFmtId="164" fontId="10" fillId="2" borderId="12" xfId="21" applyFont="1" applyFill="1" applyBorder="1" applyAlignment="1" applyProtection="1">
      <alignment horizontal="center"/>
      <protection locked="0"/>
    </xf>
    <xf numFmtId="164" fontId="10" fillId="2" borderId="13" xfId="21" applyFont="1" applyFill="1" applyBorder="1" applyAlignment="1" applyProtection="1">
      <alignment horizontal="center"/>
      <protection locked="0"/>
    </xf>
    <xf numFmtId="164" fontId="10" fillId="3" borderId="6" xfId="21" applyFont="1" applyFill="1" applyBorder="1" applyAlignment="1" applyProtection="1">
      <alignment horizontal="center"/>
      <protection/>
    </xf>
    <xf numFmtId="166" fontId="7" fillId="0" borderId="11" xfId="17" applyFont="1" applyFill="1" applyBorder="1" applyAlignment="1" applyProtection="1">
      <alignment horizontal="center"/>
      <protection/>
    </xf>
    <xf numFmtId="169" fontId="7" fillId="0" borderId="14" xfId="21" applyNumberFormat="1" applyFont="1" applyBorder="1" applyAlignment="1">
      <alignment horizontal="center" vertical="center" wrapText="1"/>
      <protection/>
    </xf>
    <xf numFmtId="164" fontId="10" fillId="2" borderId="15" xfId="21" applyFont="1" applyFill="1" applyBorder="1" applyAlignment="1" applyProtection="1">
      <alignment horizontal="center"/>
      <protection locked="0"/>
    </xf>
    <xf numFmtId="164" fontId="10" fillId="2" borderId="16" xfId="21" applyFont="1" applyFill="1" applyBorder="1" applyAlignment="1" applyProtection="1">
      <alignment horizontal="center"/>
      <protection locked="0"/>
    </xf>
    <xf numFmtId="166" fontId="7" fillId="0" borderId="17" xfId="17" applyFont="1" applyFill="1" applyBorder="1" applyAlignment="1" applyProtection="1">
      <alignment horizontal="center"/>
      <protection/>
    </xf>
    <xf numFmtId="169" fontId="7" fillId="4" borderId="18" xfId="21" applyNumberFormat="1" applyFont="1" applyFill="1" applyBorder="1" applyAlignment="1">
      <alignment horizontal="center" vertical="center" wrapText="1"/>
      <protection/>
    </xf>
    <xf numFmtId="164" fontId="10" fillId="2" borderId="19" xfId="21" applyFont="1" applyFill="1" applyBorder="1" applyAlignment="1" applyProtection="1">
      <alignment horizontal="center"/>
      <protection locked="0"/>
    </xf>
    <xf numFmtId="164" fontId="10" fillId="2" borderId="20" xfId="21" applyFont="1" applyFill="1" applyBorder="1" applyAlignment="1" applyProtection="1">
      <alignment horizontal="center"/>
      <protection locked="0"/>
    </xf>
    <xf numFmtId="169" fontId="7" fillId="0" borderId="17" xfId="21" applyNumberFormat="1" applyFont="1" applyBorder="1" applyAlignment="1">
      <alignment horizontal="center" vertical="center" wrapText="1"/>
      <protection/>
    </xf>
    <xf numFmtId="164" fontId="10" fillId="3" borderId="21" xfId="21" applyFont="1" applyFill="1" applyBorder="1" applyAlignment="1" applyProtection="1">
      <alignment horizontal="center"/>
      <protection/>
    </xf>
    <xf numFmtId="164" fontId="10" fillId="2" borderId="22" xfId="21" applyFont="1" applyFill="1" applyBorder="1" applyAlignment="1" applyProtection="1">
      <alignment horizontal="center"/>
      <protection locked="0"/>
    </xf>
    <xf numFmtId="164" fontId="10" fillId="2" borderId="23" xfId="21" applyFont="1" applyFill="1" applyBorder="1" applyAlignment="1" applyProtection="1">
      <alignment horizontal="center"/>
      <protection locked="0"/>
    </xf>
    <xf numFmtId="164" fontId="10" fillId="2" borderId="24" xfId="21" applyFont="1" applyFill="1" applyBorder="1" applyAlignment="1" applyProtection="1">
      <alignment horizontal="center"/>
      <protection locked="0"/>
    </xf>
    <xf numFmtId="164" fontId="10" fillId="2" borderId="25" xfId="21" applyFont="1" applyFill="1" applyBorder="1" applyAlignment="1" applyProtection="1">
      <alignment horizontal="center"/>
      <protection locked="0"/>
    </xf>
    <xf numFmtId="164" fontId="10" fillId="3" borderId="26" xfId="21" applyFont="1" applyFill="1" applyBorder="1" applyAlignment="1" applyProtection="1">
      <alignment horizontal="center"/>
      <protection/>
    </xf>
    <xf numFmtId="169" fontId="7" fillId="0" borderId="18" xfId="21" applyNumberFormat="1" applyFont="1" applyBorder="1" applyAlignment="1">
      <alignment horizontal="center" vertical="center" wrapText="1"/>
      <protection/>
    </xf>
    <xf numFmtId="164" fontId="10" fillId="2" borderId="27" xfId="21" applyFont="1" applyFill="1" applyBorder="1" applyAlignment="1" applyProtection="1">
      <alignment horizontal="center"/>
      <protection locked="0"/>
    </xf>
    <xf numFmtId="164" fontId="10" fillId="2" borderId="21" xfId="21" applyFont="1" applyFill="1" applyBorder="1" applyAlignment="1" applyProtection="1">
      <alignment horizontal="center"/>
      <protection locked="0"/>
    </xf>
    <xf numFmtId="169" fontId="7" fillId="4" borderId="14" xfId="21" applyNumberFormat="1" applyFont="1" applyFill="1" applyBorder="1" applyAlignment="1">
      <alignment horizontal="center" vertical="center" wrapText="1"/>
      <protection/>
    </xf>
    <xf numFmtId="169" fontId="7" fillId="0" borderId="28" xfId="21" applyNumberFormat="1" applyFont="1" applyBorder="1" applyAlignment="1">
      <alignment horizontal="center" vertical="center" wrapText="1"/>
      <protection/>
    </xf>
    <xf numFmtId="164" fontId="10" fillId="2" borderId="7" xfId="21" applyFont="1" applyFill="1" applyBorder="1" applyAlignment="1" applyProtection="1">
      <alignment horizontal="center"/>
      <protection locked="0"/>
    </xf>
    <xf numFmtId="164" fontId="10" fillId="2" borderId="8" xfId="21" applyFont="1" applyFill="1" applyBorder="1" applyAlignment="1" applyProtection="1">
      <alignment horizontal="center"/>
      <protection locked="0"/>
    </xf>
    <xf numFmtId="164" fontId="10" fillId="3" borderId="29" xfId="21" applyFont="1" applyFill="1" applyBorder="1" applyAlignment="1" applyProtection="1">
      <alignment horizontal="center"/>
      <protection/>
    </xf>
    <xf numFmtId="164" fontId="7" fillId="0" borderId="0" xfId="21" applyFont="1" applyFill="1" applyBorder="1" applyProtection="1">
      <alignment/>
      <protection/>
    </xf>
    <xf numFmtId="164" fontId="7" fillId="0" borderId="0" xfId="21" applyFont="1" applyProtection="1">
      <alignment/>
      <protection/>
    </xf>
    <xf numFmtId="164" fontId="7" fillId="0" borderId="0" xfId="21" applyFont="1" applyBorder="1">
      <alignment/>
      <protection/>
    </xf>
    <xf numFmtId="164" fontId="1" fillId="0" borderId="0" xfId="21" applyFill="1" applyBorder="1" applyAlignment="1">
      <alignment/>
      <protection/>
    </xf>
    <xf numFmtId="164" fontId="1" fillId="0" borderId="0" xfId="21" applyFont="1" applyFill="1" applyBorder="1" applyAlignment="1">
      <alignment/>
      <protection/>
    </xf>
    <xf numFmtId="164" fontId="1" fillId="0" borderId="0" xfId="21" applyFill="1" applyAlignment="1">
      <alignment horizontal="center"/>
      <protection/>
    </xf>
    <xf numFmtId="164" fontId="15" fillId="0" borderId="0" xfId="21" applyFont="1" applyFill="1" applyBorder="1">
      <alignment/>
      <protection/>
    </xf>
    <xf numFmtId="164" fontId="7" fillId="0" borderId="0" xfId="21" applyFont="1" applyBorder="1" applyAlignment="1">
      <alignment/>
      <protection/>
    </xf>
    <xf numFmtId="164" fontId="17" fillId="0" borderId="0" xfId="21" applyFont="1" applyAlignment="1">
      <alignment vertical="top"/>
      <protection/>
    </xf>
    <xf numFmtId="166" fontId="1" fillId="0" borderId="0" xfId="17" applyFont="1" applyFill="1" applyBorder="1" applyAlignment="1" applyProtection="1">
      <alignment horizontal="center"/>
      <protection/>
    </xf>
    <xf numFmtId="164" fontId="5" fillId="0" borderId="12" xfId="21" applyFont="1" applyBorder="1" applyAlignment="1">
      <alignment horizontal="left"/>
      <protection/>
    </xf>
    <xf numFmtId="164" fontId="1" fillId="2" borderId="13" xfId="21" applyFill="1" applyBorder="1" applyAlignment="1" applyProtection="1">
      <alignment horizontal="center"/>
      <protection locked="0"/>
    </xf>
    <xf numFmtId="164" fontId="18" fillId="0" borderId="0" xfId="21" applyFont="1" applyAlignment="1" applyProtection="1">
      <alignment horizontal="right"/>
      <protection/>
    </xf>
    <xf numFmtId="166" fontId="19" fillId="0" borderId="4" xfId="21" applyNumberFormat="1" applyFont="1" applyFill="1" applyBorder="1" applyAlignment="1">
      <alignment horizontal="right" vertical="center"/>
      <protection/>
    </xf>
    <xf numFmtId="164" fontId="5" fillId="0" borderId="30" xfId="21" applyFont="1" applyBorder="1" applyAlignment="1" applyProtection="1">
      <alignment horizontal="left"/>
      <protection/>
    </xf>
    <xf numFmtId="164" fontId="19" fillId="0" borderId="3" xfId="21" applyFont="1" applyBorder="1" applyAlignment="1" applyProtection="1">
      <alignment horizontal="left"/>
      <protection/>
    </xf>
    <xf numFmtId="164" fontId="5" fillId="0" borderId="3" xfId="21" applyFont="1" applyBorder="1" applyAlignment="1" applyProtection="1">
      <alignment horizontal="left"/>
      <protection/>
    </xf>
    <xf numFmtId="164" fontId="5" fillId="0" borderId="31" xfId="21" applyFont="1" applyBorder="1" applyAlignment="1" applyProtection="1">
      <alignment horizontal="left"/>
      <protection/>
    </xf>
    <xf numFmtId="166" fontId="1" fillId="0" borderId="24" xfId="17" applyFont="1" applyFill="1" applyBorder="1" applyAlignment="1" applyProtection="1">
      <alignment horizontal="center"/>
      <protection/>
    </xf>
    <xf numFmtId="164" fontId="5" fillId="0" borderId="32" xfId="21" applyFont="1" applyBorder="1" applyAlignment="1" applyProtection="1">
      <alignment horizontal="left"/>
      <protection/>
    </xf>
    <xf numFmtId="164" fontId="5" fillId="0" borderId="33" xfId="21" applyFont="1" applyBorder="1" applyAlignment="1" applyProtection="1">
      <alignment horizontal="left"/>
      <protection/>
    </xf>
    <xf numFmtId="164" fontId="5" fillId="0" borderId="34" xfId="21" applyFont="1" applyBorder="1" applyAlignment="1" applyProtection="1">
      <alignment horizontal="left"/>
      <protection/>
    </xf>
    <xf numFmtId="166" fontId="1" fillId="0" borderId="8" xfId="17" applyFont="1" applyFill="1" applyBorder="1" applyAlignment="1" applyProtection="1">
      <alignment horizontal="center"/>
      <protection/>
    </xf>
    <xf numFmtId="164" fontId="10" fillId="0" borderId="0" xfId="21" applyFont="1" applyFill="1" applyAlignment="1">
      <alignment vertical="center"/>
      <protection/>
    </xf>
    <xf numFmtId="164" fontId="18" fillId="0" borderId="0" xfId="21" applyFont="1" applyFill="1" applyAlignment="1">
      <alignment horizontal="right"/>
      <protection/>
    </xf>
    <xf numFmtId="164" fontId="20" fillId="0" borderId="0" xfId="21" applyFont="1">
      <alignment/>
      <protection/>
    </xf>
    <xf numFmtId="164" fontId="21" fillId="0" borderId="0" xfId="21" applyFont="1" applyAlignment="1">
      <alignment horizontal="right"/>
      <protection/>
    </xf>
    <xf numFmtId="164" fontId="4" fillId="0" borderId="0" xfId="21" applyFont="1" applyFill="1" applyBorder="1" applyAlignment="1">
      <alignment horizontal="left"/>
      <protection/>
    </xf>
    <xf numFmtId="170" fontId="20" fillId="2" borderId="2" xfId="21" applyNumberFormat="1" applyFont="1" applyFill="1" applyBorder="1" applyAlignment="1" applyProtection="1">
      <alignment horizontal="left"/>
      <protection locked="0"/>
    </xf>
    <xf numFmtId="164" fontId="22" fillId="0" borderId="0" xfId="21" applyFont="1" applyAlignment="1">
      <alignment horizontal="right"/>
      <protection/>
    </xf>
    <xf numFmtId="164" fontId="23" fillId="0" borderId="0" xfId="21" applyFont="1" applyBorder="1" applyAlignment="1">
      <alignment/>
      <protection/>
    </xf>
    <xf numFmtId="171" fontId="1" fillId="0" borderId="0" xfId="21" applyNumberFormat="1">
      <alignment/>
      <protection/>
    </xf>
    <xf numFmtId="164" fontId="1" fillId="0" borderId="35" xfId="21" applyFont="1" applyBorder="1" applyAlignment="1">
      <alignment horizontal="left"/>
      <protection/>
    </xf>
    <xf numFmtId="164" fontId="1" fillId="0" borderId="36" xfId="21" applyBorder="1">
      <alignment/>
      <protection/>
    </xf>
    <xf numFmtId="164" fontId="1" fillId="0" borderId="37" xfId="21" applyBorder="1">
      <alignment/>
      <protection/>
    </xf>
    <xf numFmtId="164" fontId="23" fillId="0" borderId="36" xfId="21" applyFont="1" applyBorder="1">
      <alignment/>
      <protection/>
    </xf>
    <xf numFmtId="164" fontId="1" fillId="2" borderId="38" xfId="21" applyFill="1" applyBorder="1" applyAlignment="1" applyProtection="1">
      <alignment horizontal="center"/>
      <protection locked="0"/>
    </xf>
    <xf numFmtId="164" fontId="1" fillId="0" borderId="39" xfId="21" applyBorder="1">
      <alignment/>
      <protection/>
    </xf>
    <xf numFmtId="164" fontId="1" fillId="0" borderId="40" xfId="21" applyBorder="1">
      <alignment/>
      <protection/>
    </xf>
    <xf numFmtId="164" fontId="23" fillId="0" borderId="38" xfId="21" applyFont="1" applyBorder="1" applyAlignment="1">
      <alignment horizontal="center"/>
      <protection/>
    </xf>
    <xf numFmtId="164" fontId="1" fillId="0" borderId="41" xfId="21" applyBorder="1">
      <alignment/>
      <protection/>
    </xf>
    <xf numFmtId="164" fontId="1" fillId="0" borderId="42" xfId="21" applyBorder="1">
      <alignment/>
      <protection/>
    </xf>
    <xf numFmtId="164" fontId="1" fillId="0" borderId="43" xfId="21" applyBorder="1">
      <alignment/>
      <protection/>
    </xf>
    <xf numFmtId="164" fontId="24" fillId="0" borderId="0" xfId="21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55</xdr:row>
      <xdr:rowOff>133350</xdr:rowOff>
    </xdr:from>
    <xdr:to>
      <xdr:col>14</xdr:col>
      <xdr:colOff>219075</xdr:colOff>
      <xdr:row>60</xdr:row>
      <xdr:rowOff>76200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9410700"/>
          <a:ext cx="7239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190500</xdr:colOff>
      <xdr:row>0</xdr:row>
      <xdr:rowOff>0</xdr:rowOff>
    </xdr:from>
    <xdr:to>
      <xdr:col>13</xdr:col>
      <xdr:colOff>66675</xdr:colOff>
      <xdr:row>3</xdr:row>
      <xdr:rowOff>161925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0"/>
          <a:ext cx="8477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showGridLines="0" showRowColHeaders="0" tabSelected="1" view="pageBreakPreview" zoomScale="130" zoomScaleSheetLayoutView="130" workbookViewId="0" topLeftCell="A1">
      <selection activeCell="C8" sqref="C8"/>
    </sheetView>
  </sheetViews>
  <sheetFormatPr defaultColWidth="11.421875" defaultRowHeight="12.75"/>
  <cols>
    <col min="1" max="1" width="11.421875" style="1" customWidth="1"/>
    <col min="2" max="2" width="6.57421875" style="1" customWidth="1"/>
    <col min="3" max="3" width="5.7109375" style="1" customWidth="1"/>
    <col min="4" max="4" width="2.421875" style="1" customWidth="1"/>
    <col min="5" max="5" width="2.7109375" style="1" customWidth="1"/>
    <col min="6" max="6" width="2.8515625" style="1" customWidth="1"/>
    <col min="7" max="7" width="5.140625" style="1" customWidth="1"/>
    <col min="8" max="8" width="3.7109375" style="1" customWidth="1"/>
    <col min="9" max="10" width="2.8515625" style="1" customWidth="1"/>
    <col min="11" max="11" width="5.7109375" style="1" customWidth="1"/>
    <col min="12" max="12" width="3.140625" style="1" customWidth="1"/>
    <col min="13" max="14" width="2.8515625" style="1" customWidth="1"/>
    <col min="15" max="15" width="3.421875" style="1" customWidth="1"/>
    <col min="16" max="16" width="3.00390625" style="1" customWidth="1"/>
    <col min="17" max="17" width="7.57421875" style="1" customWidth="1"/>
    <col min="18" max="18" width="3.7109375" style="1" customWidth="1"/>
    <col min="19" max="23" width="5.28125" style="1" customWidth="1"/>
    <col min="24" max="24" width="8.28125" style="1" customWidth="1"/>
    <col min="25" max="255" width="10.7109375" style="1" customWidth="1"/>
    <col min="256" max="16384" width="11.57421875" style="0" customWidth="1"/>
  </cols>
  <sheetData>
    <row r="1" spans="1:24" ht="12.75">
      <c r="A1" s="2" t="s">
        <v>0</v>
      </c>
      <c r="X1" s="3" t="s">
        <v>1</v>
      </c>
    </row>
    <row r="3" ht="12.75">
      <c r="G3" s="1" t="s">
        <v>2</v>
      </c>
    </row>
    <row r="5" spans="1:18" ht="14.25" customHeight="1">
      <c r="A5" s="4" t="s">
        <v>3</v>
      </c>
      <c r="B5" s="5"/>
      <c r="O5" s="4" t="s">
        <v>4</v>
      </c>
      <c r="P5" s="5"/>
      <c r="Q5" s="5"/>
      <c r="R5" s="5"/>
    </row>
    <row r="6" spans="1:18" ht="15" customHeight="1">
      <c r="A6" s="6" t="s">
        <v>5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O6" s="9" t="s">
        <v>6</v>
      </c>
      <c r="P6" s="5"/>
      <c r="Q6" s="5"/>
      <c r="R6" s="5"/>
    </row>
    <row r="7" spans="1:18" ht="15" customHeight="1">
      <c r="A7" s="6" t="s">
        <v>7</v>
      </c>
      <c r="B7" s="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O7" s="11" t="s">
        <v>8</v>
      </c>
      <c r="P7" s="5"/>
      <c r="Q7" s="5"/>
      <c r="R7" s="5"/>
    </row>
    <row r="8" spans="1:18" ht="15" customHeight="1">
      <c r="A8" s="6" t="s">
        <v>9</v>
      </c>
      <c r="B8" s="7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O8" s="6" t="s">
        <v>10</v>
      </c>
      <c r="P8" s="12"/>
      <c r="Q8" s="12"/>
      <c r="R8" s="12"/>
    </row>
    <row r="9" spans="1:18" ht="15" customHeight="1">
      <c r="A9" s="6" t="s">
        <v>11</v>
      </c>
      <c r="B9" s="7"/>
      <c r="C9" s="10"/>
      <c r="D9" s="10"/>
      <c r="E9" s="10"/>
      <c r="F9" s="13"/>
      <c r="G9" s="10"/>
      <c r="H9" s="10"/>
      <c r="I9" s="10"/>
      <c r="J9" s="10"/>
      <c r="K9" s="10"/>
      <c r="L9" s="10"/>
      <c r="M9" s="10"/>
      <c r="O9" s="6" t="s">
        <v>12</v>
      </c>
      <c r="P9" s="7"/>
      <c r="Q9" s="7"/>
      <c r="R9" s="7"/>
    </row>
    <row r="10" spans="1:23" ht="15" customHeight="1">
      <c r="A10" s="6" t="s">
        <v>13</v>
      </c>
      <c r="B10" s="7"/>
      <c r="C10" s="14"/>
      <c r="D10" s="14"/>
      <c r="E10" s="14"/>
      <c r="F10" s="15"/>
      <c r="G10" s="16"/>
      <c r="H10" s="16"/>
      <c r="I10" s="16"/>
      <c r="J10" s="15"/>
      <c r="K10" s="16"/>
      <c r="L10" s="16"/>
      <c r="M10" s="16"/>
      <c r="O10" s="4" t="s">
        <v>14</v>
      </c>
      <c r="P10" s="17"/>
      <c r="Q10" s="18"/>
      <c r="R10" s="18" t="s">
        <v>15</v>
      </c>
      <c r="S10" s="19"/>
      <c r="T10" s="19"/>
      <c r="U10" s="19"/>
      <c r="V10" s="19"/>
      <c r="W10" s="19"/>
    </row>
    <row r="11" spans="1:23" ht="15" customHeight="1">
      <c r="A11" s="6" t="s">
        <v>16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O11" s="20"/>
      <c r="Q11" s="19"/>
      <c r="R11" s="19"/>
      <c r="S11" s="19"/>
      <c r="T11" s="21"/>
      <c r="U11" s="22"/>
      <c r="V11" s="22"/>
      <c r="W11" s="23" t="s">
        <v>17</v>
      </c>
    </row>
    <row r="12" spans="1:15" ht="6" customHeight="1">
      <c r="A12" s="7"/>
      <c r="B12" s="7"/>
      <c r="C12" s="7"/>
      <c r="D12" s="7"/>
      <c r="E12" s="7"/>
      <c r="G12" s="24"/>
      <c r="H12" s="24"/>
      <c r="I12" s="24"/>
      <c r="L12" s="7"/>
      <c r="O12" s="7"/>
    </row>
    <row r="13" spans="1:19" ht="15" customHeight="1">
      <c r="A13" s="17" t="s">
        <v>18</v>
      </c>
      <c r="B13" s="17"/>
      <c r="F13" s="25"/>
      <c r="G13" s="26" t="s">
        <v>19</v>
      </c>
      <c r="J13" s="25"/>
      <c r="K13" s="26" t="s">
        <v>20</v>
      </c>
      <c r="N13" s="27"/>
      <c r="O13" s="26" t="s">
        <v>21</v>
      </c>
      <c r="R13" s="27"/>
      <c r="S13" s="26" t="s">
        <v>22</v>
      </c>
    </row>
    <row r="14" spans="1:15" ht="15" customHeight="1">
      <c r="A14" s="17" t="s">
        <v>23</v>
      </c>
      <c r="B14" s="17"/>
      <c r="E14" s="28"/>
      <c r="F14" s="25"/>
      <c r="G14" s="26" t="s">
        <v>24</v>
      </c>
      <c r="L14" s="7"/>
      <c r="N14" s="29"/>
      <c r="O14" s="26"/>
    </row>
    <row r="15" spans="1:15" ht="15" customHeight="1">
      <c r="A15" s="17" t="s">
        <v>25</v>
      </c>
      <c r="B15" s="17"/>
      <c r="F15" s="25"/>
      <c r="G15" s="26" t="s">
        <v>26</v>
      </c>
      <c r="K15" s="7"/>
      <c r="L15" s="7"/>
      <c r="N15" s="27"/>
      <c r="O15" s="26" t="s">
        <v>27</v>
      </c>
    </row>
    <row r="16" spans="1:24" s="31" customFormat="1" ht="17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 s="30" t="s">
        <v>28</v>
      </c>
      <c r="U16" s="30"/>
      <c r="V16" s="30"/>
      <c r="W16"/>
      <c r="X16"/>
    </row>
    <row r="17" spans="1:24" s="31" customFormat="1" ht="17.25" customHeight="1">
      <c r="A17"/>
      <c r="B17" s="32" t="s">
        <v>29</v>
      </c>
      <c r="C17" s="32"/>
      <c r="D17" s="32"/>
      <c r="E17" s="32"/>
      <c r="F17" s="32"/>
      <c r="G17" s="32"/>
      <c r="H17" s="33" t="s">
        <v>30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0"/>
      <c r="U17" s="30"/>
      <c r="V17" s="30"/>
      <c r="W17"/>
      <c r="X17"/>
    </row>
    <row r="18" spans="1:24" s="31" customFormat="1" ht="26.25" customHeight="1">
      <c r="A18" s="34"/>
      <c r="B18" s="35" t="s">
        <v>31</v>
      </c>
      <c r="C18" s="35">
        <v>4</v>
      </c>
      <c r="D18" s="36" t="s">
        <v>32</v>
      </c>
      <c r="E18" s="36">
        <v>4</v>
      </c>
      <c r="F18" s="36">
        <v>6</v>
      </c>
      <c r="G18" s="36"/>
      <c r="H18" s="37" t="s">
        <v>33</v>
      </c>
      <c r="I18" s="37"/>
      <c r="J18" s="37"/>
      <c r="K18" s="37"/>
      <c r="L18" s="38" t="s">
        <v>34</v>
      </c>
      <c r="M18" s="38"/>
      <c r="N18" s="38"/>
      <c r="O18" s="38"/>
      <c r="P18" s="38"/>
      <c r="Q18" s="39" t="s">
        <v>35</v>
      </c>
      <c r="R18" s="39"/>
      <c r="S18" s="39"/>
      <c r="T18" s="30"/>
      <c r="U18" s="30"/>
      <c r="V18" s="30"/>
      <c r="W18" s="40" t="s">
        <v>36</v>
      </c>
      <c r="X18" s="40"/>
    </row>
    <row r="19" spans="1:24" s="31" customFormat="1" ht="18.75" customHeight="1">
      <c r="A19" s="34"/>
      <c r="B19" s="41">
        <v>2.2</v>
      </c>
      <c r="C19" s="41"/>
      <c r="D19" s="42">
        <v>4.4</v>
      </c>
      <c r="E19" s="42"/>
      <c r="F19" s="42"/>
      <c r="G19" s="42"/>
      <c r="H19" s="43">
        <v>21</v>
      </c>
      <c r="I19" s="43"/>
      <c r="J19" s="43"/>
      <c r="K19" s="43"/>
      <c r="L19" s="44">
        <v>23</v>
      </c>
      <c r="M19" s="44"/>
      <c r="N19" s="44"/>
      <c r="O19" s="44"/>
      <c r="P19" s="44"/>
      <c r="Q19" s="45">
        <v>27</v>
      </c>
      <c r="R19" s="45"/>
      <c r="S19" s="45"/>
      <c r="T19" s="30"/>
      <c r="U19" s="30"/>
      <c r="V19" s="30"/>
      <c r="W19" s="40"/>
      <c r="X19" s="40"/>
    </row>
    <row r="20" spans="1:24" ht="12" customHeight="1">
      <c r="A20" s="46">
        <v>44483</v>
      </c>
      <c r="B20" s="47"/>
      <c r="C20" s="47"/>
      <c r="D20" s="48"/>
      <c r="E20" s="48"/>
      <c r="F20" s="48"/>
      <c r="G20" s="48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30"/>
      <c r="U20" s="30"/>
      <c r="V20" s="30"/>
      <c r="W20" s="50">
        <f>(B20*B19)+(D20*D19)+(H20*H19)+(L20*L19)+(Q20*Q19)</f>
        <v>0</v>
      </c>
      <c r="X20" s="50"/>
    </row>
    <row r="21" spans="1:24" ht="12" customHeight="1">
      <c r="A21" s="51">
        <f>A20+14</f>
        <v>44497</v>
      </c>
      <c r="B21" s="52"/>
      <c r="C21" s="52"/>
      <c r="D21" s="53"/>
      <c r="E21" s="53"/>
      <c r="F21" s="53"/>
      <c r="G21" s="53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30"/>
      <c r="U21" s="30"/>
      <c r="V21" s="30"/>
      <c r="W21" s="54">
        <f>(B21*B19)+(D21*D19)+(H21*H19)+(L21*L19)+(Q21*Q19)</f>
        <v>0</v>
      </c>
      <c r="X21" s="54"/>
    </row>
    <row r="22" spans="1:24" ht="12" customHeight="1">
      <c r="A22" s="55" t="s">
        <v>37</v>
      </c>
      <c r="B22" s="56"/>
      <c r="C22" s="56"/>
      <c r="D22" s="57"/>
      <c r="E22" s="57"/>
      <c r="F22" s="57"/>
      <c r="G22" s="57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30"/>
      <c r="U22" s="30"/>
      <c r="V22" s="30"/>
      <c r="W22" s="54">
        <f>(B22*B19)+(D22*D19)+(H22*H19)+(L22*L19)+(Q22*Q19)</f>
        <v>0</v>
      </c>
      <c r="X22" s="54"/>
    </row>
    <row r="23" spans="1:24" ht="12" customHeight="1">
      <c r="A23" s="58">
        <v>44518</v>
      </c>
      <c r="B23" s="59"/>
      <c r="C23" s="59"/>
      <c r="D23" s="59"/>
      <c r="E23" s="59"/>
      <c r="F23" s="59"/>
      <c r="G23" s="59"/>
      <c r="H23" s="60"/>
      <c r="I23" s="60"/>
      <c r="J23" s="60"/>
      <c r="K23" s="60"/>
      <c r="L23" s="61"/>
      <c r="M23" s="61"/>
      <c r="N23" s="61"/>
      <c r="O23" s="61"/>
      <c r="P23" s="61"/>
      <c r="Q23" s="62"/>
      <c r="R23" s="62"/>
      <c r="S23" s="62"/>
      <c r="T23" s="30"/>
      <c r="U23" s="30"/>
      <c r="V23" s="30"/>
      <c r="W23" s="54">
        <f>(B23*B19)+(D23*D19)+(H23*H19)+(L23*L19)+(Q23*Q19)</f>
        <v>0</v>
      </c>
      <c r="X23" s="54"/>
    </row>
    <row r="24" spans="1:24" ht="12" customHeight="1">
      <c r="A24" s="51">
        <v>44525</v>
      </c>
      <c r="B24" s="52"/>
      <c r="C24" s="52"/>
      <c r="D24" s="63"/>
      <c r="E24" s="63"/>
      <c r="F24" s="63"/>
      <c r="G24" s="63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30"/>
      <c r="U24" s="30"/>
      <c r="V24" s="30"/>
      <c r="W24" s="54">
        <f>(B24*B19)+(D24*D19)+(H24*H19)+(L24*L19)+(Q24*Q19)</f>
        <v>0</v>
      </c>
      <c r="X24" s="54"/>
    </row>
    <row r="25" spans="1:24" ht="12" customHeight="1">
      <c r="A25" s="65">
        <f>A24+7</f>
        <v>44532</v>
      </c>
      <c r="B25" s="56"/>
      <c r="C25" s="56"/>
      <c r="D25" s="66"/>
      <c r="E25" s="66"/>
      <c r="F25" s="66"/>
      <c r="G25" s="66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30"/>
      <c r="U25" s="30"/>
      <c r="V25" s="30"/>
      <c r="W25" s="54">
        <f>(B25*B19)+(D25*D19)+(H25*H19)+(L25*L19)+(Q25*Q19)</f>
        <v>0</v>
      </c>
      <c r="X25" s="54"/>
    </row>
    <row r="26" spans="1:24" ht="12" customHeight="1">
      <c r="A26" s="51">
        <f>A25+14</f>
        <v>44546</v>
      </c>
      <c r="B26" s="52"/>
      <c r="C26" s="52"/>
      <c r="D26" s="53"/>
      <c r="E26" s="53"/>
      <c r="F26" s="53"/>
      <c r="G26" s="53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30"/>
      <c r="U26" s="30"/>
      <c r="V26" s="30"/>
      <c r="W26" s="54">
        <f>(B26*B19)+(D26*D19)+(H26*H19)+(L26*L19)+(Q26*Q19)</f>
        <v>0</v>
      </c>
      <c r="X26" s="54"/>
    </row>
    <row r="27" spans="1:24" ht="12" customHeight="1">
      <c r="A27" s="65">
        <v>44567</v>
      </c>
      <c r="B27" s="56"/>
      <c r="C27" s="56"/>
      <c r="D27" s="66"/>
      <c r="E27" s="66"/>
      <c r="F27" s="66"/>
      <c r="G27" s="66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30"/>
      <c r="U27" s="30"/>
      <c r="V27" s="30"/>
      <c r="W27" s="54">
        <f>(B27*B19)+(D27*D19)+(H27*H19)+(L27*L19)+(Q27*Q19)</f>
        <v>0</v>
      </c>
      <c r="X27" s="54"/>
    </row>
    <row r="28" spans="1:24" ht="12" customHeight="1">
      <c r="A28" s="51">
        <f>A27+14</f>
        <v>44581</v>
      </c>
      <c r="B28" s="52"/>
      <c r="C28" s="52"/>
      <c r="D28" s="53"/>
      <c r="E28" s="53"/>
      <c r="F28" s="53"/>
      <c r="G28" s="53"/>
      <c r="H28" s="60"/>
      <c r="I28" s="60"/>
      <c r="J28" s="60"/>
      <c r="K28" s="60"/>
      <c r="L28" s="61"/>
      <c r="M28" s="61"/>
      <c r="N28" s="61"/>
      <c r="O28" s="61"/>
      <c r="P28" s="61"/>
      <c r="Q28" s="62"/>
      <c r="R28" s="62"/>
      <c r="S28" s="62"/>
      <c r="T28" s="30"/>
      <c r="U28" s="30"/>
      <c r="V28" s="30"/>
      <c r="W28" s="54">
        <f>(B28*B19)+(D28*D19)+(H28*H19)+(L28*L19)+(Q28*Q19)</f>
        <v>0</v>
      </c>
      <c r="X28" s="54"/>
    </row>
    <row r="29" spans="1:24" ht="12" customHeight="1">
      <c r="A29" s="65">
        <f>A28+14</f>
        <v>44595</v>
      </c>
      <c r="B29" s="56"/>
      <c r="C29" s="56"/>
      <c r="D29" s="66"/>
      <c r="E29" s="66"/>
      <c r="F29" s="66"/>
      <c r="G29" s="66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30"/>
      <c r="U29" s="30"/>
      <c r="V29" s="30"/>
      <c r="W29" s="54">
        <f>(B29*B19)+(D29*D19)+(H29*H19)+(L29*L19)+(Q29*Q19)</f>
        <v>0</v>
      </c>
      <c r="X29" s="54"/>
    </row>
    <row r="30" spans="1:24" ht="12" customHeight="1">
      <c r="A30" s="51">
        <f>A29+14</f>
        <v>44609</v>
      </c>
      <c r="B30" s="52"/>
      <c r="C30" s="52"/>
      <c r="D30" s="53"/>
      <c r="E30" s="53"/>
      <c r="F30" s="53"/>
      <c r="G30" s="5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30"/>
      <c r="U30" s="30"/>
      <c r="V30" s="30"/>
      <c r="W30" s="54">
        <f>(B30*B19)+(D30*D19)+(H30*H19)+(L30*L19)+(Q30*Q19)</f>
        <v>0</v>
      </c>
      <c r="X30" s="54"/>
    </row>
    <row r="31" spans="1:24" ht="12" customHeight="1">
      <c r="A31" s="65">
        <f>A30+14</f>
        <v>44623</v>
      </c>
      <c r="B31" s="56"/>
      <c r="C31" s="56"/>
      <c r="D31" s="66"/>
      <c r="E31" s="66"/>
      <c r="F31" s="66"/>
      <c r="G31" s="66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30"/>
      <c r="U31" s="30"/>
      <c r="V31" s="30"/>
      <c r="W31" s="54">
        <f>(B31*B19)+(D31*D19)+(H31*H19)+(L31*L19)+(Q31*Q19)</f>
        <v>0</v>
      </c>
      <c r="X31" s="54"/>
    </row>
    <row r="32" spans="1:24" ht="12" customHeight="1">
      <c r="A32" s="58">
        <f>A31+14</f>
        <v>44637</v>
      </c>
      <c r="B32" s="67"/>
      <c r="C32" s="67"/>
      <c r="D32" s="62"/>
      <c r="E32" s="62"/>
      <c r="F32" s="62"/>
      <c r="G32" s="62"/>
      <c r="H32" s="60"/>
      <c r="I32" s="60"/>
      <c r="J32" s="60"/>
      <c r="K32" s="60"/>
      <c r="L32" s="61"/>
      <c r="M32" s="61"/>
      <c r="N32" s="61"/>
      <c r="O32" s="61"/>
      <c r="P32" s="61"/>
      <c r="Q32" s="62"/>
      <c r="R32" s="62"/>
      <c r="S32" s="62"/>
      <c r="T32" s="30"/>
      <c r="U32" s="30"/>
      <c r="V32" s="30"/>
      <c r="W32" s="54">
        <f>(B32*B19)+(D32*D19)+(H32*H19)+(L32*L19)+(Q32*Q19)</f>
        <v>0</v>
      </c>
      <c r="X32" s="54"/>
    </row>
    <row r="33" spans="1:24" ht="12" customHeight="1">
      <c r="A33" s="51">
        <f>A32+14</f>
        <v>44651</v>
      </c>
      <c r="B33" s="52"/>
      <c r="C33" s="52"/>
      <c r="D33" s="53"/>
      <c r="E33" s="53"/>
      <c r="F33" s="53"/>
      <c r="G33" s="53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30"/>
      <c r="U33" s="30"/>
      <c r="V33" s="30"/>
      <c r="W33" s="54">
        <f>(B33*B19)+(D33*D19)+(H33*H19)+(L33*L19)+(Q33*Q19)</f>
        <v>0</v>
      </c>
      <c r="X33" s="54"/>
    </row>
    <row r="34" spans="1:24" ht="12" customHeight="1">
      <c r="A34" s="65">
        <f>A33+14</f>
        <v>44665</v>
      </c>
      <c r="B34" s="56"/>
      <c r="C34" s="56"/>
      <c r="D34" s="57"/>
      <c r="E34" s="57"/>
      <c r="F34" s="57"/>
      <c r="G34" s="57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30"/>
      <c r="U34" s="30"/>
      <c r="V34" s="30"/>
      <c r="W34" s="54">
        <f>(B34*B19)+(D34*D19)+(H34*H19)+(L34*L19)+(Q34*Q19)</f>
        <v>0</v>
      </c>
      <c r="X34" s="54"/>
    </row>
    <row r="35" spans="1:24" ht="12" customHeight="1">
      <c r="A35" s="51">
        <f>A34+14</f>
        <v>44679</v>
      </c>
      <c r="B35" s="52"/>
      <c r="C35" s="52"/>
      <c r="D35" s="63"/>
      <c r="E35" s="63"/>
      <c r="F35" s="63"/>
      <c r="G35" s="63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30"/>
      <c r="U35" s="30"/>
      <c r="V35" s="30"/>
      <c r="W35" s="54">
        <f>(B35*B19)+(D35*D19)+(H35*H19)+(L35*L19)+(Q35*Q19)</f>
        <v>0</v>
      </c>
      <c r="X35" s="54"/>
    </row>
    <row r="36" spans="1:24" ht="12" customHeight="1">
      <c r="A36" s="65">
        <f>A35+14</f>
        <v>44693</v>
      </c>
      <c r="B36" s="56"/>
      <c r="C36" s="56"/>
      <c r="D36" s="66"/>
      <c r="E36" s="66"/>
      <c r="F36" s="66"/>
      <c r="G36" s="66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30"/>
      <c r="U36" s="30"/>
      <c r="V36" s="30"/>
      <c r="W36" s="54">
        <f>(B36*B19)+(D36*D19)+(H36*H19)+(L36*L19)+(Q36*Q19)</f>
        <v>0</v>
      </c>
      <c r="X36" s="54"/>
    </row>
    <row r="37" spans="1:24" ht="12" customHeight="1">
      <c r="A37" s="58">
        <v>44700</v>
      </c>
      <c r="B37" s="59"/>
      <c r="C37" s="59"/>
      <c r="D37" s="59"/>
      <c r="E37" s="59"/>
      <c r="F37" s="59"/>
      <c r="G37" s="59"/>
      <c r="H37" s="60"/>
      <c r="I37" s="60"/>
      <c r="J37" s="60"/>
      <c r="K37" s="60"/>
      <c r="L37" s="61"/>
      <c r="M37" s="61"/>
      <c r="N37" s="61"/>
      <c r="O37" s="61"/>
      <c r="P37" s="61"/>
      <c r="Q37" s="62"/>
      <c r="R37" s="62"/>
      <c r="S37" s="62"/>
      <c r="T37" s="30"/>
      <c r="U37" s="30"/>
      <c r="V37" s="30"/>
      <c r="W37" s="54">
        <f>(B37*B19)+(D37*D19)+(H37*H19)+(L37*L19)+(Q37*Q19)</f>
        <v>0</v>
      </c>
      <c r="X37" s="54"/>
    </row>
    <row r="38" spans="1:24" ht="12" customHeight="1">
      <c r="A38" s="68" t="s">
        <v>38</v>
      </c>
      <c r="B38" s="52"/>
      <c r="C38" s="52"/>
      <c r="D38" s="53"/>
      <c r="E38" s="53"/>
      <c r="F38" s="53"/>
      <c r="G38" s="53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30"/>
      <c r="U38" s="30"/>
      <c r="V38" s="30"/>
      <c r="W38" s="54">
        <f>(B38*B19)+(D38*D19)+(H38*H19)+(L38*L19)+(Q38*Q19)</f>
        <v>0</v>
      </c>
      <c r="X38" s="54"/>
    </row>
    <row r="39" spans="1:24" ht="12" customHeight="1">
      <c r="A39" s="65">
        <f>A37+21</f>
        <v>44721</v>
      </c>
      <c r="B39" s="56"/>
      <c r="C39" s="56"/>
      <c r="D39" s="66"/>
      <c r="E39" s="66"/>
      <c r="F39" s="66"/>
      <c r="G39" s="66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30"/>
      <c r="U39" s="30"/>
      <c r="V39" s="30"/>
      <c r="W39" s="54">
        <f>(B39*B19)+(D39*D19)+(H39*H19)+(L39*L19)+(Q39*Q19)</f>
        <v>0</v>
      </c>
      <c r="X39" s="54"/>
    </row>
    <row r="40" spans="1:24" ht="12" customHeight="1">
      <c r="A40" s="51">
        <f>A39+14</f>
        <v>44735</v>
      </c>
      <c r="B40" s="52"/>
      <c r="C40" s="52"/>
      <c r="D40" s="53"/>
      <c r="E40" s="53"/>
      <c r="F40" s="53"/>
      <c r="G40" s="53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30"/>
      <c r="U40" s="30"/>
      <c r="V40" s="30"/>
      <c r="W40" s="54">
        <f>(B40*B19)+(D40*D19)+(H40*H19)+(L40*L19)+(Q40*Q19)</f>
        <v>0</v>
      </c>
      <c r="X40" s="54"/>
    </row>
    <row r="41" spans="1:24" ht="12" customHeight="1">
      <c r="A41" s="65">
        <f>A40+14</f>
        <v>44749</v>
      </c>
      <c r="B41" s="56"/>
      <c r="C41" s="56"/>
      <c r="D41" s="66"/>
      <c r="E41" s="66"/>
      <c r="F41" s="66"/>
      <c r="G41" s="66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30"/>
      <c r="U41" s="30"/>
      <c r="V41" s="30"/>
      <c r="W41" s="54">
        <f>(B41*B19)+(D41*D19)+(H41*H19)+(L41*L19)+(Q41*Q19)</f>
        <v>0</v>
      </c>
      <c r="X41" s="54"/>
    </row>
    <row r="42" spans="1:24" ht="12" customHeight="1">
      <c r="A42" s="51">
        <f>A41+14</f>
        <v>44763</v>
      </c>
      <c r="B42" s="52"/>
      <c r="C42" s="52"/>
      <c r="D42" s="53"/>
      <c r="E42" s="53"/>
      <c r="F42" s="53"/>
      <c r="G42" s="53"/>
      <c r="H42" s="60"/>
      <c r="I42" s="60"/>
      <c r="J42" s="60"/>
      <c r="K42" s="60"/>
      <c r="L42" s="61"/>
      <c r="M42" s="61"/>
      <c r="N42" s="61"/>
      <c r="O42" s="61"/>
      <c r="P42" s="61"/>
      <c r="Q42" s="62"/>
      <c r="R42" s="62"/>
      <c r="S42" s="62"/>
      <c r="T42" s="30"/>
      <c r="U42" s="30"/>
      <c r="V42" s="30"/>
      <c r="W42" s="54">
        <f>(B42*B19)+(D42*D19)+(H42*H19)+(L42*L19)+(Q42*Q19)</f>
        <v>0</v>
      </c>
      <c r="X42" s="54"/>
    </row>
    <row r="43" spans="1:24" ht="12" customHeight="1">
      <c r="A43" s="65">
        <f>A42+14</f>
        <v>44777</v>
      </c>
      <c r="B43" s="56"/>
      <c r="C43" s="56"/>
      <c r="D43" s="66"/>
      <c r="E43" s="66"/>
      <c r="F43" s="66"/>
      <c r="G43" s="66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30"/>
      <c r="U43" s="30"/>
      <c r="V43" s="30"/>
      <c r="W43" s="54">
        <f>(B43*B19)+(D43*D19)+(H43*H19)+(L43*L19)+(Q43*Q19)</f>
        <v>0</v>
      </c>
      <c r="X43" s="54"/>
    </row>
    <row r="44" spans="1:24" ht="12" customHeight="1">
      <c r="A44" s="51">
        <f>A43+21</f>
        <v>44798</v>
      </c>
      <c r="B44" s="52"/>
      <c r="C44" s="52"/>
      <c r="D44" s="53"/>
      <c r="E44" s="53"/>
      <c r="F44" s="53"/>
      <c r="G44" s="53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30"/>
      <c r="U44" s="30"/>
      <c r="V44" s="30"/>
      <c r="W44" s="54">
        <f>(B44*B19)+(D44*D19)+(H44*H19)+(L44*L19)+(Q44*Q19)</f>
        <v>0</v>
      </c>
      <c r="X44" s="54"/>
    </row>
    <row r="45" spans="1:24" ht="12" customHeight="1">
      <c r="A45" s="65">
        <f>A44+7</f>
        <v>44805</v>
      </c>
      <c r="B45" s="56"/>
      <c r="C45" s="56"/>
      <c r="D45" s="66"/>
      <c r="E45" s="66"/>
      <c r="F45" s="66"/>
      <c r="G45" s="66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30"/>
      <c r="U45" s="30"/>
      <c r="V45" s="30"/>
      <c r="W45" s="54">
        <f>(B45*B19)+(D45*D19)+(H45*H19)+(L45*L19)+(Q45*Q19)</f>
        <v>0</v>
      </c>
      <c r="X45" s="54"/>
    </row>
    <row r="46" spans="1:24" ht="12" customHeight="1">
      <c r="A46" s="58">
        <f>A45+14</f>
        <v>44819</v>
      </c>
      <c r="B46" s="67"/>
      <c r="C46" s="67"/>
      <c r="D46" s="62"/>
      <c r="E46" s="62"/>
      <c r="F46" s="62"/>
      <c r="G46" s="62"/>
      <c r="H46" s="60"/>
      <c r="I46" s="60"/>
      <c r="J46" s="60"/>
      <c r="K46" s="60"/>
      <c r="L46" s="61"/>
      <c r="M46" s="61"/>
      <c r="N46" s="61"/>
      <c r="O46" s="61"/>
      <c r="P46" s="61"/>
      <c r="Q46" s="62"/>
      <c r="R46" s="62"/>
      <c r="S46" s="62"/>
      <c r="T46" s="30"/>
      <c r="U46" s="30"/>
      <c r="V46" s="30"/>
      <c r="W46" s="54">
        <f>(B46*B19)+(D46*D19)+(H46*H19)+(L46*L19)+(Q46*Q19)</f>
        <v>0</v>
      </c>
      <c r="X46" s="54"/>
    </row>
    <row r="47" spans="1:24" ht="12" customHeight="1">
      <c r="A47" s="69">
        <f>A46+14</f>
        <v>44833</v>
      </c>
      <c r="B47" s="70"/>
      <c r="C47" s="70"/>
      <c r="D47" s="71"/>
      <c r="E47" s="71"/>
      <c r="F47" s="71"/>
      <c r="G47" s="71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30"/>
      <c r="U47" s="30"/>
      <c r="V47" s="30"/>
      <c r="W47" s="54">
        <f>(B47*B19)+(D47*D19)+(H47*H19)+(L47*L19)+(Q47*Q19)</f>
        <v>0</v>
      </c>
      <c r="X47" s="54"/>
    </row>
    <row r="48" spans="1:23" ht="12.75" customHeight="1">
      <c r="A48" s="73"/>
      <c r="B48" s="74"/>
      <c r="C48" s="74"/>
      <c r="D48" s="74"/>
      <c r="E48" s="74"/>
      <c r="F48" s="74"/>
      <c r="G48" s="74"/>
      <c r="H48" s="74"/>
      <c r="I48" s="74"/>
      <c r="J48" s="75"/>
      <c r="K48" s="76"/>
      <c r="L48" s="76"/>
      <c r="M48" s="76"/>
      <c r="N48" s="76"/>
      <c r="O48" s="76"/>
      <c r="P48" s="76"/>
      <c r="Q48" s="77"/>
      <c r="R48" s="7"/>
      <c r="T48" s="30"/>
      <c r="U48" s="30"/>
      <c r="V48" s="30"/>
      <c r="W48" s="78"/>
    </row>
    <row r="49" spans="1:24" ht="19.5" customHeight="1">
      <c r="A49" s="79" t="s">
        <v>39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30"/>
      <c r="U49" s="30"/>
      <c r="V49" s="30"/>
      <c r="W49"/>
      <c r="X49"/>
    </row>
    <row r="50" spans="1:23" ht="12.75" customHeight="1">
      <c r="A50" s="81" t="s">
        <v>40</v>
      </c>
      <c r="J50" s="80"/>
      <c r="K50" s="80"/>
      <c r="L50" s="80"/>
      <c r="M50" s="80"/>
      <c r="N50" s="80"/>
      <c r="O50" s="80" t="s">
        <v>41</v>
      </c>
      <c r="P50" s="80"/>
      <c r="Q50" s="80"/>
      <c r="R50" s="80"/>
      <c r="S50" s="80"/>
      <c r="T50" s="80"/>
      <c r="U50" s="80"/>
      <c r="V50" s="82"/>
      <c r="W50" s="82"/>
    </row>
    <row r="51" spans="1:24" ht="12.75" customHeight="1">
      <c r="A51" s="83" t="s">
        <v>42</v>
      </c>
      <c r="B51" s="83"/>
      <c r="C51" s="83"/>
      <c r="D51" s="83"/>
      <c r="E51" s="83"/>
      <c r="F51" s="84">
        <v>1</v>
      </c>
      <c r="G51" s="84"/>
      <c r="H51" s="84"/>
      <c r="I51" s="84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5" t="s">
        <v>43</v>
      </c>
      <c r="W51" s="86">
        <f>SUM(W19:W47)</f>
        <v>0</v>
      </c>
      <c r="X51" s="86"/>
    </row>
    <row r="52" spans="1:23" ht="12.75" customHeight="1">
      <c r="A52" s="87" t="s">
        <v>44</v>
      </c>
      <c r="B52" s="88">
        <f>F51-1</f>
        <v>0</v>
      </c>
      <c r="C52" s="89" t="s">
        <v>45</v>
      </c>
      <c r="D52" s="89"/>
      <c r="E52" s="90"/>
      <c r="F52" s="91">
        <f>IF(B52=0,0,ROUNDDOWN(W51/F51,0))</f>
        <v>0</v>
      </c>
      <c r="G52" s="91"/>
      <c r="H52" s="91"/>
      <c r="I52" s="91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2"/>
      <c r="W52" s="82"/>
    </row>
    <row r="53" spans="1:23" ht="12.75" customHeight="1">
      <c r="A53" s="92" t="s">
        <v>46</v>
      </c>
      <c r="B53" s="93"/>
      <c r="C53" s="93"/>
      <c r="D53" s="93"/>
      <c r="E53" s="94"/>
      <c r="F53" s="95">
        <f>W51-(F52*B52)</f>
        <v>0</v>
      </c>
      <c r="G53" s="95"/>
      <c r="H53" s="95"/>
      <c r="I53" s="95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2"/>
      <c r="W53" s="82"/>
    </row>
    <row r="54" spans="1:23" ht="12.75" customHeight="1">
      <c r="A54" s="75"/>
      <c r="B54" s="74"/>
      <c r="C54" s="74"/>
      <c r="D54" s="74"/>
      <c r="E54" s="74"/>
      <c r="F54" s="74"/>
      <c r="G54" s="74"/>
      <c r="I54" s="74"/>
      <c r="L54" s="76"/>
      <c r="M54" s="76"/>
      <c r="N54" s="76"/>
      <c r="O54" s="76"/>
      <c r="P54" s="76"/>
      <c r="Q54" s="76"/>
      <c r="R54" s="7"/>
      <c r="T54" s="96"/>
      <c r="U54" s="97"/>
      <c r="V54" s="82"/>
      <c r="W54" s="82"/>
    </row>
    <row r="55" spans="1:23" ht="12.75" customHeight="1">
      <c r="A55" s="75"/>
      <c r="B55" s="74"/>
      <c r="C55" s="74"/>
      <c r="D55" s="74"/>
      <c r="E55" s="74"/>
      <c r="F55" s="74"/>
      <c r="H55" s="98"/>
      <c r="I55" s="74"/>
      <c r="J55" s="74"/>
      <c r="L55" s="99" t="s">
        <v>47</v>
      </c>
      <c r="M55" s="100" t="s">
        <v>48</v>
      </c>
      <c r="N55" s="76"/>
      <c r="O55" s="76"/>
      <c r="P55" s="76"/>
      <c r="Q55" s="76"/>
      <c r="R55" s="7"/>
      <c r="T55" s="96"/>
      <c r="U55" s="97"/>
      <c r="V55" s="82"/>
      <c r="W55" s="82"/>
    </row>
    <row r="56" spans="1:23" ht="12.75">
      <c r="A56" s="1" t="s">
        <v>49</v>
      </c>
      <c r="G56" s="101"/>
      <c r="H56" s="101"/>
      <c r="I56" s="101"/>
      <c r="J56" s="101"/>
      <c r="K56" s="101"/>
      <c r="L56" s="101"/>
      <c r="M56" s="7"/>
      <c r="N56" s="7"/>
      <c r="O56" s="7"/>
      <c r="P56" s="7"/>
      <c r="R56" s="7"/>
      <c r="W56" s="102" t="s">
        <v>50</v>
      </c>
    </row>
    <row r="57" spans="11:23" ht="6" customHeight="1">
      <c r="K57" s="103"/>
      <c r="L57" s="103"/>
      <c r="M57" s="103"/>
      <c r="N57" s="103"/>
      <c r="O57" s="103"/>
      <c r="W57" s="104"/>
    </row>
    <row r="58" spans="2:23" ht="12.75">
      <c r="B58" s="105" t="s">
        <v>51</v>
      </c>
      <c r="C58" s="106"/>
      <c r="D58" s="106"/>
      <c r="E58" s="106"/>
      <c r="F58" s="106"/>
      <c r="G58" s="106"/>
      <c r="H58" s="107"/>
      <c r="J58" s="105" t="s">
        <v>52</v>
      </c>
      <c r="K58" s="106"/>
      <c r="L58" s="108"/>
      <c r="M58" s="108"/>
      <c r="N58" s="108"/>
      <c r="O58" s="106"/>
      <c r="P58" s="106"/>
      <c r="Q58" s="107"/>
      <c r="S58" s="105" t="s">
        <v>53</v>
      </c>
      <c r="T58" s="106"/>
      <c r="U58" s="106"/>
      <c r="V58" s="106"/>
      <c r="W58" s="107"/>
    </row>
    <row r="59" spans="2:23" ht="12.75">
      <c r="B59" s="109"/>
      <c r="C59" s="109"/>
      <c r="D59" s="109"/>
      <c r="E59" s="109"/>
      <c r="F59" s="109"/>
      <c r="G59" s="109"/>
      <c r="H59" s="109"/>
      <c r="J59" s="110"/>
      <c r="K59" s="7"/>
      <c r="L59" s="7"/>
      <c r="M59" s="7"/>
      <c r="N59" s="7"/>
      <c r="O59" s="7"/>
      <c r="P59" s="7"/>
      <c r="Q59" s="111"/>
      <c r="S59" s="110"/>
      <c r="T59" s="7"/>
      <c r="U59" s="7"/>
      <c r="V59" s="7"/>
      <c r="W59" s="111"/>
    </row>
    <row r="60" spans="2:23" ht="12.75">
      <c r="B60" s="109"/>
      <c r="C60" s="109"/>
      <c r="D60" s="109"/>
      <c r="E60" s="109"/>
      <c r="F60" s="109"/>
      <c r="G60" s="109"/>
      <c r="H60" s="109"/>
      <c r="J60" s="110"/>
      <c r="K60" s="7"/>
      <c r="L60" s="7"/>
      <c r="M60" s="7"/>
      <c r="N60" s="7"/>
      <c r="O60" s="7"/>
      <c r="P60" s="7"/>
      <c r="Q60" s="111"/>
      <c r="S60" s="110"/>
      <c r="T60" s="7"/>
      <c r="U60" s="7"/>
      <c r="V60" s="7"/>
      <c r="W60" s="111"/>
    </row>
    <row r="61" spans="2:23" ht="12.75">
      <c r="B61" s="109"/>
      <c r="C61" s="109"/>
      <c r="D61" s="109"/>
      <c r="E61" s="109"/>
      <c r="F61" s="109"/>
      <c r="G61" s="109"/>
      <c r="H61" s="109"/>
      <c r="J61" s="110"/>
      <c r="K61" s="7"/>
      <c r="L61" s="7"/>
      <c r="M61" s="7"/>
      <c r="N61" s="7"/>
      <c r="O61" s="7"/>
      <c r="P61" s="7"/>
      <c r="Q61" s="111"/>
      <c r="S61" s="110"/>
      <c r="T61" s="7"/>
      <c r="U61" s="7"/>
      <c r="V61" s="7"/>
      <c r="W61" s="111"/>
    </row>
    <row r="62" spans="2:23" ht="12.75">
      <c r="B62" s="109"/>
      <c r="C62" s="109"/>
      <c r="D62" s="109"/>
      <c r="E62" s="109"/>
      <c r="F62" s="109"/>
      <c r="G62" s="109"/>
      <c r="H62" s="109"/>
      <c r="J62" s="112" t="s">
        <v>54</v>
      </c>
      <c r="K62" s="112"/>
      <c r="L62" s="112"/>
      <c r="M62" s="112"/>
      <c r="N62" s="112"/>
      <c r="O62" s="112"/>
      <c r="P62" s="112"/>
      <c r="Q62" s="112"/>
      <c r="S62" s="113"/>
      <c r="T62" s="114"/>
      <c r="U62" s="114"/>
      <c r="V62" s="114"/>
      <c r="W62" s="115"/>
    </row>
    <row r="63" spans="1:23" ht="12.75">
      <c r="A63" s="116" t="s">
        <v>55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</row>
  </sheetData>
  <sheetProtection sheet="1" selectLockedCells="1"/>
  <mergeCells count="139">
    <mergeCell ref="C6:M6"/>
    <mergeCell ref="C7:M7"/>
    <mergeCell ref="C8:M8"/>
    <mergeCell ref="C9:E9"/>
    <mergeCell ref="G9:M9"/>
    <mergeCell ref="C10:E10"/>
    <mergeCell ref="G10:I10"/>
    <mergeCell ref="K10:M10"/>
    <mergeCell ref="C11:M11"/>
    <mergeCell ref="T16:V49"/>
    <mergeCell ref="B17:G17"/>
    <mergeCell ref="H17:S17"/>
    <mergeCell ref="B18:C18"/>
    <mergeCell ref="D18:G18"/>
    <mergeCell ref="H18:K18"/>
    <mergeCell ref="L18:P18"/>
    <mergeCell ref="Q18:S18"/>
    <mergeCell ref="W18:X19"/>
    <mergeCell ref="B19:C19"/>
    <mergeCell ref="D19:G19"/>
    <mergeCell ref="H19:K19"/>
    <mergeCell ref="L19:P19"/>
    <mergeCell ref="Q19:S19"/>
    <mergeCell ref="B20:C20"/>
    <mergeCell ref="D20:G20"/>
    <mergeCell ref="H20:S22"/>
    <mergeCell ref="W20:X20"/>
    <mergeCell ref="B21:C21"/>
    <mergeCell ref="D21:G21"/>
    <mergeCell ref="W21:X21"/>
    <mergeCell ref="B22:C22"/>
    <mergeCell ref="D22:G22"/>
    <mergeCell ref="W22:X22"/>
    <mergeCell ref="B23:G23"/>
    <mergeCell ref="H23:K23"/>
    <mergeCell ref="L23:P23"/>
    <mergeCell ref="Q23:S23"/>
    <mergeCell ref="W23:X23"/>
    <mergeCell ref="B24:C24"/>
    <mergeCell ref="D24:G24"/>
    <mergeCell ref="H24:S27"/>
    <mergeCell ref="W24:X24"/>
    <mergeCell ref="B25:C25"/>
    <mergeCell ref="D25:G25"/>
    <mergeCell ref="W25:X25"/>
    <mergeCell ref="B26:C26"/>
    <mergeCell ref="D26:G26"/>
    <mergeCell ref="W26:X26"/>
    <mergeCell ref="B27:C27"/>
    <mergeCell ref="D27:G27"/>
    <mergeCell ref="W27:X27"/>
    <mergeCell ref="B28:C28"/>
    <mergeCell ref="D28:G28"/>
    <mergeCell ref="H28:K28"/>
    <mergeCell ref="L28:P28"/>
    <mergeCell ref="Q28:S28"/>
    <mergeCell ref="W28:X28"/>
    <mergeCell ref="B29:C29"/>
    <mergeCell ref="D29:G29"/>
    <mergeCell ref="H29:S31"/>
    <mergeCell ref="W29:X29"/>
    <mergeCell ref="B30:C30"/>
    <mergeCell ref="D30:G30"/>
    <mergeCell ref="W30:X30"/>
    <mergeCell ref="B31:C31"/>
    <mergeCell ref="D31:G31"/>
    <mergeCell ref="W31:X31"/>
    <mergeCell ref="B32:C32"/>
    <mergeCell ref="D32:G32"/>
    <mergeCell ref="H32:K32"/>
    <mergeCell ref="L32:P32"/>
    <mergeCell ref="Q32:S32"/>
    <mergeCell ref="W32:X32"/>
    <mergeCell ref="B33:C33"/>
    <mergeCell ref="D33:G33"/>
    <mergeCell ref="H33:S36"/>
    <mergeCell ref="W33:X33"/>
    <mergeCell ref="B34:C34"/>
    <mergeCell ref="D34:G34"/>
    <mergeCell ref="W34:X34"/>
    <mergeCell ref="B35:C35"/>
    <mergeCell ref="D35:G35"/>
    <mergeCell ref="W35:X35"/>
    <mergeCell ref="B36:C36"/>
    <mergeCell ref="D36:G36"/>
    <mergeCell ref="W36:X36"/>
    <mergeCell ref="B37:G37"/>
    <mergeCell ref="H37:K37"/>
    <mergeCell ref="L37:P37"/>
    <mergeCell ref="Q37:S37"/>
    <mergeCell ref="W37:X37"/>
    <mergeCell ref="B38:C38"/>
    <mergeCell ref="D38:G38"/>
    <mergeCell ref="H38:S41"/>
    <mergeCell ref="W38:X38"/>
    <mergeCell ref="B39:C39"/>
    <mergeCell ref="D39:G39"/>
    <mergeCell ref="W39:X39"/>
    <mergeCell ref="B40:C40"/>
    <mergeCell ref="D40:G40"/>
    <mergeCell ref="W40:X40"/>
    <mergeCell ref="B41:C41"/>
    <mergeCell ref="D41:G41"/>
    <mergeCell ref="W41:X41"/>
    <mergeCell ref="B42:C42"/>
    <mergeCell ref="D42:G42"/>
    <mergeCell ref="H42:K42"/>
    <mergeCell ref="L42:P42"/>
    <mergeCell ref="Q42:S42"/>
    <mergeCell ref="W42:X42"/>
    <mergeCell ref="B43:C43"/>
    <mergeCell ref="D43:G43"/>
    <mergeCell ref="H43:S45"/>
    <mergeCell ref="W43:X43"/>
    <mergeCell ref="B44:C44"/>
    <mergeCell ref="D44:G44"/>
    <mergeCell ref="W44:X44"/>
    <mergeCell ref="B45:C45"/>
    <mergeCell ref="D45:G45"/>
    <mergeCell ref="W45:X45"/>
    <mergeCell ref="B46:C46"/>
    <mergeCell ref="D46:G46"/>
    <mergeCell ref="H46:K46"/>
    <mergeCell ref="L46:P46"/>
    <mergeCell ref="Q46:S46"/>
    <mergeCell ref="W46:X46"/>
    <mergeCell ref="B47:C47"/>
    <mergeCell ref="D47:G47"/>
    <mergeCell ref="H47:S47"/>
    <mergeCell ref="W47:X47"/>
    <mergeCell ref="A51:E51"/>
    <mergeCell ref="F51:I51"/>
    <mergeCell ref="W51:X51"/>
    <mergeCell ref="F52:I52"/>
    <mergeCell ref="F53:I53"/>
    <mergeCell ref="G56:L56"/>
    <mergeCell ref="B59:H62"/>
    <mergeCell ref="J62:Q62"/>
    <mergeCell ref="A63:W63"/>
  </mergeCells>
  <printOptions horizontalCentered="1" verticalCentered="1"/>
  <pageMargins left="0.2361111111111111" right="0.2361111111111111" top="0.7486111111111111" bottom="0.7347222222222223" header="0.31527777777777777" footer="0.31527777777777777"/>
  <pageSetup fitToHeight="1" fitToWidth="1" horizontalDpi="300" verticalDpi="300" orientation="portrait" paperSize="9"/>
  <headerFooter alignWithMargins="0">
    <oddHeader>&amp;L&amp;"Calibri,Normal"&amp;8En vert : zones de saisie
(passez d'une cellule à l'autre par la touche Tab !)</oddHeader>
    <oddFooter>&amp;C&amp;"Calibri,Normal"&amp;7Association Loi 1901 créée le 28/08/2006 déclarée en Préfecture 
APE 913E - SIRET N° 500.368.840.00012 - Siège Social : Centre Social de Malissol - La Ferme - 12, av. Jean de la Fontaine - 38200 VIENNE    /   amap-vienne.org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2021-09-13T17:06:07Z</cp:lastPrinted>
  <dcterms:modified xsi:type="dcterms:W3CDTF">2021-09-17T17:50:48Z</dcterms:modified>
  <cp:category/>
  <cp:version/>
  <cp:contentType/>
  <cp:contentStatus/>
  <cp:revision>139</cp:revision>
</cp:coreProperties>
</file>