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AMAP\Contrats\2017-2018\"/>
    </mc:Choice>
  </mc:AlternateContent>
  <bookViews>
    <workbookView xWindow="0" yWindow="0" windowWidth="21600" windowHeight="10320" tabRatio="742"/>
  </bookViews>
  <sheets>
    <sheet name="Contrat" sheetId="4" r:id="rId1"/>
    <sheet name="Annexe" sheetId="5" r:id="rId2"/>
  </sheets>
  <definedNames>
    <definedName name="_xlnm._FilterDatabase" localSheetId="0" hidden="1">Contrat!$B$41</definedName>
  </definedNames>
  <calcPr calcId="152511"/>
</workbook>
</file>

<file path=xl/calcChain.xml><?xml version="1.0" encoding="utf-8"?>
<calcChain xmlns="http://schemas.openxmlformats.org/spreadsheetml/2006/main">
  <c r="C11" i="5" l="1"/>
  <c r="I10" i="5"/>
  <c r="C10" i="5"/>
  <c r="H9" i="5"/>
  <c r="C9" i="5"/>
  <c r="C8" i="5"/>
  <c r="C7" i="5"/>
  <c r="X25" i="5" l="1"/>
  <c r="E18" i="4" s="1"/>
  <c r="X26" i="5"/>
  <c r="M18" i="4" s="1"/>
  <c r="X27" i="5"/>
  <c r="E19" i="4" s="1"/>
  <c r="X28" i="5"/>
  <c r="M19" i="4" s="1"/>
  <c r="X29" i="5"/>
  <c r="E20" i="4" s="1"/>
  <c r="X31" i="5"/>
  <c r="U20" i="4" s="1"/>
  <c r="X32" i="5"/>
  <c r="E21" i="4" s="1"/>
  <c r="X33" i="5"/>
  <c r="M21" i="4" s="1"/>
  <c r="X30" i="5"/>
  <c r="M20" i="4" s="1"/>
  <c r="W21" i="4" l="1"/>
  <c r="W18" i="4"/>
  <c r="W20" i="4"/>
  <c r="W19" i="4"/>
  <c r="X35" i="5"/>
  <c r="B35" i="4"/>
  <c r="W22" i="4" l="1"/>
  <c r="F35" i="4" s="1"/>
  <c r="F36" i="4" s="1"/>
</calcChain>
</file>

<file path=xl/sharedStrings.xml><?xml version="1.0" encoding="utf-8"?>
<sst xmlns="http://schemas.openxmlformats.org/spreadsheetml/2006/main" count="150" uniqueCount="116">
  <si>
    <t>Durée du Contrat</t>
  </si>
  <si>
    <t>Fréquence des retraits</t>
  </si>
  <si>
    <t>Lieu de retrait</t>
  </si>
  <si>
    <t>Malissol   (18:45 - 19:45)</t>
  </si>
  <si>
    <t>Adresse :</t>
  </si>
  <si>
    <t>Tel :</t>
  </si>
  <si>
    <t>Mail :</t>
  </si>
  <si>
    <t>CP / Ville  :</t>
  </si>
  <si>
    <t>Producteur :</t>
  </si>
  <si>
    <t>Jeudi</t>
  </si>
  <si>
    <t>Juin</t>
  </si>
  <si>
    <t>Juillet</t>
  </si>
  <si>
    <t>Août</t>
  </si>
  <si>
    <t>Sept.</t>
  </si>
  <si>
    <t>L'AMAP :</t>
  </si>
  <si>
    <t>Le Producteur :</t>
  </si>
  <si>
    <t>St Germain   ( 17:15 - 18:15)</t>
  </si>
  <si>
    <t>Total à régler --&gt;</t>
  </si>
  <si>
    <t xml:space="preserve">Ce contrat solidaire vous engage dans l'acceptation et le respect de la "Charte des AMAP" (téléchargeable sur notre site amap-vienne.org) </t>
  </si>
  <si>
    <t>Amapien.ne :</t>
  </si>
  <si>
    <t>Identité 1 :</t>
  </si>
  <si>
    <t>Identité 2 :</t>
  </si>
  <si>
    <t>Validation de l'AMAP du bon règlement de la cotisation</t>
  </si>
  <si>
    <t>L'Amapien.ne :</t>
  </si>
  <si>
    <t xml:space="preserve">Fait en 3 exemplaires à Vienne, le  </t>
  </si>
  <si>
    <r>
      <rPr>
        <u/>
        <sz val="9"/>
        <color theme="1"/>
        <rFont val="Calibri"/>
        <family val="2"/>
        <scheme val="minor"/>
      </rPr>
      <t>Attention</t>
    </r>
    <r>
      <rPr>
        <sz val="9"/>
        <color theme="1"/>
        <rFont val="Calibri"/>
        <family val="2"/>
        <scheme val="minor"/>
      </rPr>
      <t xml:space="preserve"> : maximum 1 chèque par mois / encaissement en début de période</t>
    </r>
  </si>
  <si>
    <t>Nbre de chèques souhaité :</t>
  </si>
  <si>
    <t xml:space="preserve">   Faites</t>
  </si>
  <si>
    <t>chèques de</t>
  </si>
  <si>
    <t xml:space="preserve">   Faites  1  dernier chèque de</t>
  </si>
  <si>
    <t>Nelly &amp; Manu COULLET</t>
  </si>
  <si>
    <r>
      <t xml:space="preserve">2425 route des Valaises - </t>
    </r>
    <r>
      <rPr>
        <b/>
        <sz val="11"/>
        <color theme="1"/>
        <rFont val="Calibri"/>
        <family val="2"/>
        <scheme val="minor"/>
      </rPr>
      <t>38440 Villeneuve-de-Marc</t>
    </r>
  </si>
  <si>
    <r>
      <rPr>
        <b/>
        <u/>
        <sz val="11"/>
        <color theme="1"/>
        <rFont val="Calibri"/>
        <family val="2"/>
        <scheme val="minor"/>
      </rPr>
      <t xml:space="preserve">Référente  </t>
    </r>
    <r>
      <rPr>
        <sz val="11"/>
        <color theme="1"/>
        <rFont val="Calibri"/>
        <family val="2"/>
        <scheme val="minor"/>
      </rPr>
      <t xml:space="preserve">: </t>
    </r>
  </si>
  <si>
    <t>quinzaine</t>
  </si>
  <si>
    <t>mensuelle</t>
  </si>
  <si>
    <t>CONTRAT CHEVRE</t>
  </si>
  <si>
    <t>Version du 29/05/2018</t>
  </si>
  <si>
    <t>Saison 2018</t>
  </si>
  <si>
    <t>4 mois</t>
  </si>
  <si>
    <r>
      <rPr>
        <u/>
        <sz val="11"/>
        <color theme="1"/>
        <rFont val="Calibri"/>
        <family val="2"/>
        <scheme val="minor"/>
      </rPr>
      <t>Ordre des chèques</t>
    </r>
    <r>
      <rPr>
        <sz val="11"/>
        <color theme="1"/>
        <rFont val="Calibri"/>
        <family val="2"/>
        <scheme val="minor"/>
      </rPr>
      <t xml:space="preserve"> : </t>
    </r>
    <r>
      <rPr>
        <b/>
        <sz val="11"/>
        <color theme="1"/>
        <rFont val="Calibri"/>
        <family val="2"/>
        <scheme val="minor"/>
      </rPr>
      <t>Nelly COULLET</t>
    </r>
  </si>
  <si>
    <r>
      <t xml:space="preserve">(attention à la nouvelle </t>
    </r>
    <r>
      <rPr>
        <b/>
        <i/>
        <sz val="8"/>
        <color rgb="FFFF0000"/>
        <rFont val="Calibri"/>
        <family val="2"/>
        <scheme val="minor"/>
      </rPr>
      <t>Année Amapienne</t>
    </r>
    <r>
      <rPr>
        <i/>
        <sz val="8"/>
        <color rgb="FFFF0000"/>
        <rFont val="Calibri"/>
        <family val="2"/>
        <scheme val="minor"/>
      </rPr>
      <t xml:space="preserve"> ! Les contrats 2018/2019 vont du 01/10/2018  au </t>
    </r>
    <r>
      <rPr>
        <b/>
        <i/>
        <sz val="8"/>
        <color rgb="FFFF0000"/>
        <rFont val="Calibri"/>
        <family val="2"/>
        <scheme val="minor"/>
      </rPr>
      <t>30/09/2019</t>
    </r>
    <r>
      <rPr>
        <i/>
        <sz val="8"/>
        <color rgb="FFFF0000"/>
        <rFont val="Calibri"/>
        <family val="2"/>
        <scheme val="minor"/>
      </rPr>
      <t xml:space="preserve"> !)</t>
    </r>
  </si>
  <si>
    <t>06 83 35 01 63 - 06 62 79 05 37</t>
  </si>
  <si>
    <t>Odile Tenet</t>
  </si>
  <si>
    <t>( odile.tenet@orange.fr)</t>
  </si>
  <si>
    <t>Panier
« gourmand »</t>
  </si>
  <si>
    <t>Panier
« Fraicheur »</t>
  </si>
  <si>
    <t>Panier 
« tradition »</t>
  </si>
  <si>
    <t>Faisselle 6x100 g (DLC mini 15 jours)</t>
  </si>
  <si>
    <t>Odette (frais – mi sec – sec)</t>
  </si>
  <si>
    <t>Bûche ou pyramide cendrée (selon dispo)</t>
  </si>
  <si>
    <t>Brique</t>
  </si>
  <si>
    <t>P'tit biquet enrobé</t>
  </si>
  <si>
    <t>Composition / Prix</t>
  </si>
  <si>
    <t>Les "Paniers de la Ferme"</t>
  </si>
  <si>
    <t xml:space="preserve">
" Saveurs
Italienes"</t>
  </si>
  <si>
    <t>" Saveurs  Poivrées "</t>
  </si>
  <si>
    <t>3 Options de contrat :</t>
  </si>
  <si>
    <t>Les contrats 2018/2019 seront disponibles au téléchargement à compter du 01/07/2018</t>
  </si>
  <si>
    <r>
      <rPr>
        <b/>
        <u/>
        <sz val="9"/>
        <color theme="1"/>
        <rFont val="Calibri"/>
        <family val="2"/>
        <scheme val="minor"/>
      </rPr>
      <t>Attention</t>
    </r>
    <r>
      <rPr>
        <b/>
        <sz val="9"/>
        <color theme="1"/>
        <rFont val="Calibri"/>
        <family val="2"/>
        <scheme val="minor"/>
      </rPr>
      <t xml:space="preserve"> : maximum 4 chèques </t>
    </r>
    <r>
      <rPr>
        <sz val="9"/>
        <color theme="1"/>
        <rFont val="Calibri"/>
        <family val="2"/>
        <scheme val="minor"/>
      </rPr>
      <t>/ encaissement en début de période</t>
    </r>
  </si>
  <si>
    <t xml:space="preserve"> intégrante et indissociable)</t>
  </si>
  <si>
    <t>&lt;--</t>
  </si>
  <si>
    <r>
      <t xml:space="preserve">(téléchargez, </t>
    </r>
    <r>
      <rPr>
        <b/>
        <u/>
        <sz val="8"/>
        <color theme="1"/>
        <rFont val="Calibri"/>
        <family val="2"/>
        <scheme val="minor"/>
      </rPr>
      <t>choisissez votre</t>
    </r>
  </si>
  <si>
    <r>
      <rPr>
        <b/>
        <u/>
        <sz val="8"/>
        <color theme="1"/>
        <rFont val="Calibri"/>
        <family val="2"/>
        <scheme val="minor"/>
      </rPr>
      <t>formule</t>
    </r>
    <r>
      <rPr>
        <sz val="8"/>
        <color theme="1"/>
        <rFont val="Calibri"/>
        <family val="2"/>
        <scheme val="minor"/>
      </rPr>
      <t xml:space="preserve">, remplissez et </t>
    </r>
  </si>
  <si>
    <r>
      <t>remettez avec ce contrat l'</t>
    </r>
    <r>
      <rPr>
        <b/>
        <u/>
        <sz val="8"/>
        <color theme="1"/>
        <rFont val="Calibri"/>
        <family val="2"/>
        <scheme val="minor"/>
      </rPr>
      <t>annexe</t>
    </r>
  </si>
  <si>
    <r>
      <t xml:space="preserve"> </t>
    </r>
    <r>
      <rPr>
        <b/>
        <u/>
        <sz val="8"/>
        <color theme="1"/>
        <rFont val="Calibri"/>
        <family val="2"/>
        <scheme val="minor"/>
      </rPr>
      <t>au contrat</t>
    </r>
    <r>
      <rPr>
        <sz val="8"/>
        <color theme="1"/>
        <rFont val="Calibri"/>
        <family val="2"/>
        <scheme val="minor"/>
      </rPr>
      <t xml:space="preserve"> chèvre qui en fait partie</t>
    </r>
  </si>
  <si>
    <t>:</t>
  </si>
  <si>
    <r>
      <t xml:space="preserve">1°) panier </t>
    </r>
    <r>
      <rPr>
        <b/>
        <sz val="9"/>
        <rFont val="Calibri"/>
        <family val="2"/>
        <scheme val="minor"/>
      </rPr>
      <t>selon la production</t>
    </r>
  </si>
  <si>
    <r>
      <t>2°) les "</t>
    </r>
    <r>
      <rPr>
        <b/>
        <sz val="9"/>
        <rFont val="Calibri"/>
        <family val="2"/>
        <scheme val="minor"/>
      </rPr>
      <t>paniers de la ferme</t>
    </r>
    <r>
      <rPr>
        <sz val="9"/>
        <rFont val="Calibri"/>
        <family val="2"/>
        <scheme val="minor"/>
      </rPr>
      <t>"</t>
    </r>
  </si>
  <si>
    <r>
      <t xml:space="preserve">3°) paniers </t>
    </r>
    <r>
      <rPr>
        <b/>
        <sz val="9"/>
        <rFont val="Calibri"/>
        <family val="2"/>
        <scheme val="minor"/>
      </rPr>
      <t>composés par vous</t>
    </r>
  </si>
  <si>
    <t>Annexe au</t>
  </si>
  <si>
    <t>Composition des paniers</t>
  </si>
  <si>
    <t>Contrat Chèvres</t>
  </si>
  <si>
    <t>Identité :</t>
  </si>
  <si>
    <t>Odile Tenet ( odile.tenet@orange.fr)</t>
  </si>
  <si>
    <r>
      <t xml:space="preserve">Indiquez dans les cases vertes les </t>
    </r>
    <r>
      <rPr>
        <b/>
        <u/>
        <sz val="12"/>
        <color rgb="FFFF0000"/>
        <rFont val="Arial"/>
        <family val="2"/>
      </rPr>
      <t>quantités</t>
    </r>
    <r>
      <rPr>
        <b/>
        <sz val="12"/>
        <color rgb="FFFF0000"/>
        <rFont val="Arial"/>
        <family val="2"/>
      </rPr>
      <t xml:space="preserve"> </t>
    </r>
    <r>
      <rPr>
        <sz val="12"/>
        <color rgb="FFFF0000"/>
        <rFont val="Arial"/>
        <family val="2"/>
      </rPr>
      <t>désirées pour chaque produit et chaque distribution.</t>
    </r>
  </si>
  <si>
    <t>Gourmand</t>
  </si>
  <si>
    <t>Fraîcheur</t>
  </si>
  <si>
    <t>Tradition</t>
  </si>
  <si>
    <t>Saveurs Italiennes</t>
  </si>
  <si>
    <t>Saveurs Poivrées</t>
  </si>
  <si>
    <t>Faisselle</t>
  </si>
  <si>
    <t>L'Odette</t>
  </si>
  <si>
    <t>Fromages cendrés</t>
  </si>
  <si>
    <t>P'tit biquet
Enrobé</t>
  </si>
  <si>
    <t>x 4</t>
  </si>
  <si>
    <t>x 6</t>
  </si>
  <si>
    <t>Frais</t>
  </si>
  <si>
    <t>Mi-sec</t>
  </si>
  <si>
    <t>Sec</t>
  </si>
  <si>
    <t>Bûche</t>
  </si>
  <si>
    <t>Pyramide</t>
  </si>
  <si>
    <t>Italien</t>
  </si>
  <si>
    <t>Poivre</t>
  </si>
  <si>
    <t>4x100g</t>
  </si>
  <si>
    <t>6x100g</t>
  </si>
  <si>
    <t>140g</t>
  </si>
  <si>
    <t>100g</t>
  </si>
  <si>
    <t>70g</t>
  </si>
  <si>
    <t>250g</t>
  </si>
  <si>
    <t>(voir composition sur contrat)</t>
  </si>
  <si>
    <t>total panier</t>
  </si>
  <si>
    <t>Total contrat</t>
  </si>
  <si>
    <t xml:space="preserve">Fait en 3 exemplaires à Vienne, le : </t>
  </si>
  <si>
    <t>L'Amap :</t>
  </si>
  <si>
    <t>Le producteur :</t>
  </si>
  <si>
    <r>
      <rPr>
        <b/>
        <u/>
        <sz val="14"/>
        <color theme="1"/>
        <rFont val="Calibri"/>
        <family val="2"/>
        <scheme val="minor"/>
      </rPr>
      <t>Producteur</t>
    </r>
    <r>
      <rPr>
        <b/>
        <sz val="14"/>
        <color theme="1"/>
        <rFont val="Calibri"/>
        <family val="2"/>
        <scheme val="minor"/>
      </rPr>
      <t xml:space="preserve"> </t>
    </r>
    <r>
      <rPr>
        <sz val="14"/>
        <color theme="1"/>
        <rFont val="Calibri"/>
        <family val="2"/>
        <scheme val="minor"/>
      </rPr>
      <t xml:space="preserve">: </t>
    </r>
  </si>
  <si>
    <r>
      <rPr>
        <b/>
        <u/>
        <sz val="14"/>
        <color theme="1"/>
        <rFont val="Calibri"/>
        <family val="2"/>
        <scheme val="minor"/>
      </rPr>
      <t>Référente</t>
    </r>
    <r>
      <rPr>
        <b/>
        <sz val="14"/>
        <color theme="1"/>
        <rFont val="Calibri"/>
        <family val="2"/>
        <scheme val="minor"/>
      </rPr>
      <t xml:space="preserve">  </t>
    </r>
    <r>
      <rPr>
        <sz val="14"/>
        <color theme="1"/>
        <rFont val="Calibri"/>
        <family val="2"/>
        <scheme val="minor"/>
      </rPr>
      <t xml:space="preserve">: </t>
    </r>
  </si>
  <si>
    <t>__________________________________________________________.</t>
  </si>
  <si>
    <t>Montant  mensuel des paniers</t>
  </si>
  <si>
    <t>Les montants du tableau ci-dessous se rempliront automatiquement en complétant l'annexe (voir l'onglet en bas à gauche de cette feuille !)</t>
  </si>
  <si>
    <t>Précisez le mois de remise souhaité au dos du chèque</t>
  </si>
  <si>
    <r>
      <rPr>
        <b/>
        <u/>
        <sz val="10"/>
        <color rgb="FFFF0000"/>
        <rFont val="Arial"/>
        <family val="2"/>
      </rPr>
      <t xml:space="preserve">Option 1 </t>
    </r>
    <r>
      <rPr>
        <b/>
        <sz val="10"/>
        <rFont val="Arial"/>
        <family val="2"/>
      </rPr>
      <t>:        Paniers selon la production</t>
    </r>
  </si>
  <si>
    <r>
      <rPr>
        <b/>
        <u/>
        <sz val="10"/>
        <color rgb="FFFF0000"/>
        <rFont val="Arial"/>
        <family val="2"/>
      </rPr>
      <t>Option 2</t>
    </r>
    <r>
      <rPr>
        <b/>
        <sz val="10"/>
        <color rgb="FFFF0000"/>
        <rFont val="Arial"/>
        <family val="2"/>
      </rPr>
      <t xml:space="preserve"> </t>
    </r>
    <r>
      <rPr>
        <b/>
        <sz val="10"/>
        <rFont val="Arial"/>
        <family val="2"/>
      </rPr>
      <t>:                             "Les Paniers de la Ferme"</t>
    </r>
  </si>
  <si>
    <r>
      <rPr>
        <b/>
        <u/>
        <sz val="10"/>
        <color rgb="FFFF0000"/>
        <rFont val="Arial"/>
        <family val="2"/>
      </rPr>
      <t>Option 3</t>
    </r>
    <r>
      <rPr>
        <b/>
        <sz val="10"/>
        <rFont val="Arial"/>
        <family val="2"/>
      </rPr>
      <t xml:space="preserve">  :  Paniers composés selon votre choix</t>
    </r>
  </si>
  <si>
    <t>NB : outre les faisselles, nos fromages peuvent avoir un poids (donné ici de manière indicative) qui varie en fonction de leur affinage</t>
  </si>
  <si>
    <t>ferme@lesbiquettesdesvalaises.fr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</si>
</sst>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  <numFmt numFmtId="165" formatCode="dd/mm/yy;@"/>
    <numFmt numFmtId="166" formatCode="ddd\ d\ mmm\ yy"/>
    <numFmt numFmtId="167" formatCode="#,##0.00\ [$€-40C];[Red]\-#,##0.00\ [$€-40C]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u val="double"/>
      <sz val="11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b/>
      <u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trike/>
      <sz val="9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i/>
      <sz val="8"/>
      <color rgb="FFFF0000"/>
      <name val="Calibri"/>
      <family val="2"/>
      <scheme val="minor"/>
    </font>
    <font>
      <b/>
      <i/>
      <sz val="8"/>
      <color rgb="FFFF0000"/>
      <name val="Calibri"/>
      <family val="2"/>
      <scheme val="minor"/>
    </font>
    <font>
      <i/>
      <sz val="8"/>
      <name val="Calibri"/>
      <family val="2"/>
      <scheme val="minor"/>
    </font>
    <font>
      <i/>
      <u/>
      <sz val="9"/>
      <color theme="1"/>
      <name val="Calibri"/>
      <family val="2"/>
      <scheme val="minor"/>
    </font>
    <font>
      <b/>
      <i/>
      <sz val="7"/>
      <name val="Calibri"/>
      <family val="2"/>
      <scheme val="minor"/>
    </font>
    <font>
      <b/>
      <i/>
      <sz val="8"/>
      <name val="Calibri"/>
      <family val="2"/>
      <scheme val="minor"/>
    </font>
    <font>
      <b/>
      <i/>
      <sz val="12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8"/>
      <name val="Arial"/>
      <family val="2"/>
    </font>
    <font>
      <b/>
      <u/>
      <sz val="24"/>
      <color theme="1"/>
      <name val="Calibri"/>
      <family val="2"/>
      <scheme val="minor"/>
    </font>
    <font>
      <sz val="12"/>
      <color rgb="FFFF0000"/>
      <name val="Arial"/>
      <family val="2"/>
    </font>
    <font>
      <b/>
      <u/>
      <sz val="12"/>
      <color rgb="FFFF0000"/>
      <name val="Arial"/>
      <family val="2"/>
    </font>
    <font>
      <b/>
      <sz val="12"/>
      <color rgb="FFFF0000"/>
      <name val="Arial"/>
      <family val="2"/>
    </font>
    <font>
      <b/>
      <sz val="10"/>
      <name val="Arial"/>
      <family val="2"/>
    </font>
    <font>
      <b/>
      <sz val="7"/>
      <color rgb="FFFF0000"/>
      <name val="Arial"/>
      <family val="2"/>
    </font>
    <font>
      <sz val="7"/>
      <name val="Arial"/>
      <family val="2"/>
    </font>
    <font>
      <b/>
      <u/>
      <sz val="2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Arial"/>
      <family val="2"/>
    </font>
    <font>
      <sz val="16"/>
      <name val="Arial"/>
      <family val="2"/>
    </font>
    <font>
      <b/>
      <u/>
      <sz val="10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i/>
      <sz val="12"/>
      <name val="Calibri"/>
      <family val="2"/>
      <scheme val="minor"/>
    </font>
    <font>
      <b/>
      <u/>
      <sz val="16"/>
      <name val="Calibri"/>
      <family val="2"/>
      <scheme val="minor"/>
    </font>
    <font>
      <b/>
      <u/>
      <sz val="10"/>
      <color rgb="FFFF0000"/>
      <name val="Arial"/>
      <family val="2"/>
    </font>
    <font>
      <b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CC"/>
        <bgColor indexed="42"/>
      </patternFill>
    </fill>
  </fills>
  <borders count="8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4">
    <xf numFmtId="0" fontId="0" fillId="0" borderId="0" xfId="0"/>
    <xf numFmtId="0" fontId="0" fillId="0" borderId="0" xfId="0" applyBorder="1"/>
    <xf numFmtId="0" fontId="2" fillId="0" borderId="0" xfId="0" applyFont="1"/>
    <xf numFmtId="0" fontId="0" fillId="0" borderId="3" xfId="0" applyBorder="1"/>
    <xf numFmtId="0" fontId="4" fillId="0" borderId="5" xfId="0" applyFont="1" applyBorder="1"/>
    <xf numFmtId="0" fontId="0" fillId="0" borderId="5" xfId="0" applyBorder="1"/>
    <xf numFmtId="0" fontId="2" fillId="0" borderId="5" xfId="0" applyFont="1" applyBorder="1"/>
    <xf numFmtId="0" fontId="4" fillId="0" borderId="0" xfId="0" applyFont="1" applyBorder="1"/>
    <xf numFmtId="0" fontId="2" fillId="0" borderId="0" xfId="0" applyFont="1" applyBorder="1"/>
    <xf numFmtId="0" fontId="0" fillId="0" borderId="0" xfId="0" quotePrefix="1" applyBorder="1"/>
    <xf numFmtId="0" fontId="4" fillId="0" borderId="0" xfId="0" applyFont="1" applyFill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5" fillId="0" borderId="0" xfId="0" applyFont="1"/>
    <xf numFmtId="0" fontId="7" fillId="0" borderId="0" xfId="0" applyFont="1"/>
    <xf numFmtId="0" fontId="8" fillId="0" borderId="11" xfId="0" applyFont="1" applyBorder="1"/>
    <xf numFmtId="0" fontId="7" fillId="0" borderId="0" xfId="0" applyFont="1" applyBorder="1"/>
    <xf numFmtId="0" fontId="11" fillId="0" borderId="0" xfId="0" applyFont="1"/>
    <xf numFmtId="0" fontId="11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8" fillId="0" borderId="0" xfId="0" applyFont="1" applyBorder="1" applyAlignment="1"/>
    <xf numFmtId="0" fontId="0" fillId="0" borderId="5" xfId="0" quotePrefix="1" applyBorder="1"/>
    <xf numFmtId="0" fontId="12" fillId="0" borderId="0" xfId="0" applyFont="1" applyBorder="1" applyAlignment="1">
      <alignment horizontal="left"/>
    </xf>
    <xf numFmtId="0" fontId="2" fillId="0" borderId="0" xfId="0" applyFont="1" applyAlignment="1">
      <alignment horizontal="right"/>
    </xf>
    <xf numFmtId="0" fontId="0" fillId="4" borderId="2" xfId="0" applyFill="1" applyBorder="1" applyProtection="1">
      <protection locked="0"/>
    </xf>
    <xf numFmtId="0" fontId="0" fillId="0" borderId="14" xfId="0" applyBorder="1" applyAlignment="1" applyProtection="1"/>
    <xf numFmtId="0" fontId="0" fillId="0" borderId="4" xfId="0" applyBorder="1" applyAlignment="1" applyProtection="1">
      <alignment horizontal="center"/>
    </xf>
    <xf numFmtId="0" fontId="0" fillId="0" borderId="4" xfId="0" applyBorder="1" applyProtection="1"/>
    <xf numFmtId="0" fontId="0" fillId="0" borderId="16" xfId="0" applyBorder="1" applyProtection="1"/>
    <xf numFmtId="0" fontId="0" fillId="0" borderId="28" xfId="0" applyBorder="1" applyAlignment="1" applyProtection="1"/>
    <xf numFmtId="0" fontId="0" fillId="0" borderId="29" xfId="0" applyBorder="1" applyAlignment="1" applyProtection="1">
      <alignment horizontal="center"/>
    </xf>
    <xf numFmtId="0" fontId="0" fillId="0" borderId="29" xfId="0" applyBorder="1" applyProtection="1"/>
    <xf numFmtId="0" fontId="0" fillId="0" borderId="25" xfId="0" applyBorder="1" applyProtection="1"/>
    <xf numFmtId="0" fontId="0" fillId="3" borderId="0" xfId="0" applyFill="1" applyBorder="1" applyAlignment="1"/>
    <xf numFmtId="0" fontId="15" fillId="0" borderId="0" xfId="0" applyFont="1" applyAlignment="1">
      <alignment horizontal="right"/>
    </xf>
    <xf numFmtId="0" fontId="0" fillId="0" borderId="0" xfId="0" applyFill="1" applyBorder="1" applyAlignment="1"/>
    <xf numFmtId="0" fontId="0" fillId="0" borderId="0" xfId="0" applyFont="1" applyFill="1" applyBorder="1" applyAlignment="1"/>
    <xf numFmtId="0" fontId="0" fillId="0" borderId="0" xfId="0" applyFill="1" applyBorder="1"/>
    <xf numFmtId="0" fontId="0" fillId="0" borderId="0" xfId="0" applyFill="1"/>
    <xf numFmtId="0" fontId="7" fillId="0" borderId="0" xfId="0" applyFont="1" applyFill="1" applyBorder="1"/>
    <xf numFmtId="0" fontId="9" fillId="0" borderId="0" xfId="0" applyFont="1" applyFill="1" applyAlignment="1">
      <alignment horizontal="right"/>
    </xf>
    <xf numFmtId="44" fontId="0" fillId="0" borderId="0" xfId="1" applyFont="1" applyFill="1" applyBorder="1" applyAlignment="1">
      <alignment horizontal="center"/>
    </xf>
    <xf numFmtId="0" fontId="2" fillId="0" borderId="0" xfId="0" applyFont="1" applyFill="1"/>
    <xf numFmtId="0" fontId="0" fillId="0" borderId="0" xfId="0" applyFill="1" applyAlignment="1">
      <alignment horizontal="right"/>
    </xf>
    <xf numFmtId="0" fontId="16" fillId="0" borderId="5" xfId="0" applyFont="1" applyBorder="1"/>
    <xf numFmtId="0" fontId="21" fillId="0" borderId="0" xfId="0" applyFont="1" applyAlignment="1"/>
    <xf numFmtId="0" fontId="7" fillId="0" borderId="0" xfId="0" applyFont="1" applyAlignment="1"/>
    <xf numFmtId="0" fontId="12" fillId="0" borderId="0" xfId="0" applyFont="1" applyFill="1" applyAlignment="1">
      <alignment vertical="center"/>
    </xf>
    <xf numFmtId="0" fontId="0" fillId="0" borderId="0" xfId="0" applyFill="1" applyBorder="1" applyProtection="1">
      <protection locked="0"/>
    </xf>
    <xf numFmtId="165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11" fillId="0" borderId="0" xfId="0" applyFont="1" applyFill="1" applyBorder="1" applyAlignment="1">
      <alignment horizontal="right"/>
    </xf>
    <xf numFmtId="0" fontId="29" fillId="0" borderId="0" xfId="0" applyFont="1" applyBorder="1" applyAlignment="1"/>
    <xf numFmtId="0" fontId="0" fillId="0" borderId="0" xfId="0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Border="1" applyProtection="1"/>
    <xf numFmtId="0" fontId="0" fillId="0" borderId="0" xfId="0" applyNumberFormat="1"/>
    <xf numFmtId="0" fontId="0" fillId="0" borderId="0" xfId="0" applyNumberFormat="1" applyFill="1" applyBorder="1"/>
    <xf numFmtId="0" fontId="0" fillId="0" borderId="0" xfId="0" applyFill="1" applyAlignment="1">
      <alignment horizontal="left"/>
    </xf>
    <xf numFmtId="165" fontId="30" fillId="0" borderId="0" xfId="0" applyNumberFormat="1" applyFont="1" applyFill="1" applyBorder="1" applyAlignment="1">
      <alignment horizontal="center" vertical="center"/>
    </xf>
    <xf numFmtId="165" fontId="0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horizontal="center" vertical="center"/>
    </xf>
    <xf numFmtId="0" fontId="28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3" fillId="0" borderId="0" xfId="0" applyFont="1" applyFill="1" applyBorder="1" applyAlignment="1">
      <alignment horizontal="center" vertical="center" wrapText="1"/>
    </xf>
    <xf numFmtId="0" fontId="33" fillId="0" borderId="0" xfId="0" applyFont="1" applyAlignment="1">
      <alignment horizontal="center" vertical="center"/>
    </xf>
    <xf numFmtId="0" fontId="33" fillId="0" borderId="22" xfId="0" applyFont="1" applyFill="1" applyBorder="1" applyAlignment="1">
      <alignment horizontal="center" vertical="center"/>
    </xf>
    <xf numFmtId="0" fontId="33" fillId="0" borderId="23" xfId="0" applyFont="1" applyFill="1" applyBorder="1" applyAlignment="1">
      <alignment horizontal="center" vertical="center"/>
    </xf>
    <xf numFmtId="0" fontId="33" fillId="0" borderId="22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33" fillId="0" borderId="23" xfId="0" applyFont="1" applyBorder="1" applyAlignment="1">
      <alignment horizontal="center" vertical="center" wrapText="1"/>
    </xf>
    <xf numFmtId="0" fontId="33" fillId="0" borderId="22" xfId="0" applyFont="1" applyBorder="1" applyAlignment="1">
      <alignment horizontal="center" vertical="center"/>
    </xf>
    <xf numFmtId="0" fontId="33" fillId="0" borderId="23" xfId="0" applyFont="1" applyBorder="1" applyAlignment="1">
      <alignment horizontal="center" vertical="center"/>
    </xf>
    <xf numFmtId="0" fontId="33" fillId="0" borderId="47" xfId="0" applyFont="1" applyFill="1" applyBorder="1" applyAlignment="1">
      <alignment horizontal="center" vertical="center" textRotation="90" wrapText="1"/>
    </xf>
    <xf numFmtId="0" fontId="33" fillId="0" borderId="24" xfId="0" applyFont="1" applyFill="1" applyBorder="1" applyAlignment="1">
      <alignment horizontal="center" vertical="center" textRotation="90" wrapText="1"/>
    </xf>
    <xf numFmtId="0" fontId="33" fillId="0" borderId="47" xfId="0" applyFont="1" applyBorder="1" applyAlignment="1">
      <alignment horizontal="center" vertical="center" textRotation="90" wrapText="1"/>
    </xf>
    <xf numFmtId="0" fontId="33" fillId="0" borderId="18" xfId="0" applyFont="1" applyBorder="1" applyAlignment="1">
      <alignment horizontal="center" vertical="center" textRotation="90" wrapText="1"/>
    </xf>
    <xf numFmtId="0" fontId="33" fillId="0" borderId="24" xfId="0" applyFont="1" applyBorder="1" applyAlignment="1">
      <alignment horizontal="center" vertical="center" textRotation="90" wrapText="1"/>
    </xf>
    <xf numFmtId="0" fontId="33" fillId="0" borderId="24" xfId="0" applyFont="1" applyBorder="1" applyAlignment="1">
      <alignment horizontal="center" vertical="center" textRotation="90"/>
    </xf>
    <xf numFmtId="0" fontId="33" fillId="0" borderId="48" xfId="0" applyFont="1" applyBorder="1" applyAlignment="1">
      <alignment horizontal="center" vertical="center" textRotation="90" wrapText="1"/>
    </xf>
    <xf numFmtId="0" fontId="33" fillId="0" borderId="0" xfId="0" applyFont="1" applyFill="1" applyBorder="1" applyAlignment="1">
      <alignment horizontal="center" vertical="center" textRotation="90" wrapText="1"/>
    </xf>
    <xf numFmtId="166" fontId="35" fillId="0" borderId="0" xfId="0" applyNumberFormat="1" applyFont="1" applyFill="1" applyBorder="1" applyAlignment="1">
      <alignment horizontal="center" vertical="center"/>
    </xf>
    <xf numFmtId="167" fontId="0" fillId="0" borderId="0" xfId="0" applyNumberFormat="1" applyFill="1" applyBorder="1" applyAlignment="1">
      <alignment horizontal="center" vertical="center"/>
    </xf>
    <xf numFmtId="167" fontId="0" fillId="0" borderId="58" xfId="0" applyNumberFormat="1" applyFill="1" applyBorder="1" applyAlignment="1">
      <alignment horizontal="center" vertical="center"/>
    </xf>
    <xf numFmtId="167" fontId="0" fillId="0" borderId="59" xfId="0" applyNumberFormat="1" applyFill="1" applyBorder="1" applyAlignment="1">
      <alignment horizontal="center" vertical="center"/>
    </xf>
    <xf numFmtId="167" fontId="0" fillId="0" borderId="58" xfId="0" applyNumberFormat="1" applyBorder="1" applyAlignment="1">
      <alignment horizontal="center" vertical="center"/>
    </xf>
    <xf numFmtId="167" fontId="0" fillId="0" borderId="60" xfId="0" applyNumberFormat="1" applyBorder="1" applyAlignment="1">
      <alignment horizontal="center" vertical="center"/>
    </xf>
    <xf numFmtId="167" fontId="0" fillId="0" borderId="59" xfId="0" applyNumberFormat="1" applyBorder="1" applyAlignment="1">
      <alignment horizontal="center" vertical="center"/>
    </xf>
    <xf numFmtId="167" fontId="0" fillId="0" borderId="40" xfId="0" applyNumberFormat="1" applyBorder="1" applyAlignment="1">
      <alignment horizontal="center" vertical="center"/>
    </xf>
    <xf numFmtId="0" fontId="28" fillId="0" borderId="61" xfId="0" applyFont="1" applyBorder="1" applyAlignment="1">
      <alignment horizontal="center" vertical="center" wrapText="1"/>
    </xf>
    <xf numFmtId="165" fontId="0" fillId="0" borderId="62" xfId="0" applyNumberFormat="1" applyFont="1" applyBorder="1" applyAlignment="1">
      <alignment horizontal="center" vertical="center"/>
    </xf>
    <xf numFmtId="0" fontId="0" fillId="5" borderId="63" xfId="0" applyFill="1" applyBorder="1" applyAlignment="1" applyProtection="1">
      <alignment horizontal="center" vertical="center"/>
      <protection locked="0"/>
    </xf>
    <xf numFmtId="0" fontId="0" fillId="5" borderId="64" xfId="0" applyFill="1" applyBorder="1" applyAlignment="1" applyProtection="1">
      <alignment horizontal="center" vertical="center"/>
      <protection locked="0"/>
    </xf>
    <xf numFmtId="0" fontId="0" fillId="5" borderId="65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>
      <alignment horizontal="center" vertical="center"/>
    </xf>
    <xf numFmtId="0" fontId="0" fillId="4" borderId="20" xfId="0" applyFill="1" applyBorder="1" applyAlignment="1" applyProtection="1">
      <alignment horizontal="center" vertical="center"/>
      <protection locked="0"/>
    </xf>
    <xf numFmtId="0" fontId="0" fillId="4" borderId="17" xfId="0" applyFill="1" applyBorder="1" applyAlignment="1" applyProtection="1">
      <alignment horizontal="center" vertical="center"/>
      <protection locked="0"/>
    </xf>
    <xf numFmtId="0" fontId="0" fillId="4" borderId="21" xfId="0" applyFill="1" applyBorder="1" applyAlignment="1" applyProtection="1">
      <alignment horizontal="center" vertical="center"/>
      <protection locked="0"/>
    </xf>
    <xf numFmtId="0" fontId="0" fillId="5" borderId="66" xfId="0" applyFill="1" applyBorder="1" applyAlignment="1" applyProtection="1">
      <alignment horizontal="center" vertical="center"/>
      <protection locked="0"/>
    </xf>
    <xf numFmtId="0" fontId="0" fillId="5" borderId="67" xfId="0" applyFill="1" applyBorder="1" applyAlignment="1" applyProtection="1">
      <alignment horizontal="center" vertical="center"/>
      <protection locked="0"/>
    </xf>
    <xf numFmtId="0" fontId="0" fillId="5" borderId="68" xfId="0" applyFill="1" applyBorder="1" applyAlignment="1" applyProtection="1">
      <alignment horizontal="center" vertical="center"/>
      <protection locked="0"/>
    </xf>
    <xf numFmtId="0" fontId="0" fillId="5" borderId="69" xfId="0" applyFill="1" applyBorder="1" applyAlignment="1" applyProtection="1">
      <alignment horizontal="center" vertical="center"/>
      <protection locked="0"/>
    </xf>
    <xf numFmtId="0" fontId="0" fillId="5" borderId="70" xfId="0" applyFill="1" applyBorder="1" applyAlignment="1" applyProtection="1">
      <alignment horizontal="center" vertical="center"/>
      <protection locked="0"/>
    </xf>
    <xf numFmtId="0" fontId="0" fillId="5" borderId="71" xfId="0" applyFill="1" applyBorder="1" applyAlignment="1" applyProtection="1">
      <alignment horizontal="center" vertical="center"/>
      <protection locked="0"/>
    </xf>
    <xf numFmtId="165" fontId="0" fillId="0" borderId="72" xfId="0" applyNumberFormat="1" applyFont="1" applyBorder="1" applyAlignment="1">
      <alignment horizontal="center" vertical="center"/>
    </xf>
    <xf numFmtId="0" fontId="0" fillId="5" borderId="73" xfId="0" applyFill="1" applyBorder="1" applyAlignment="1" applyProtection="1">
      <alignment horizontal="center" vertical="center"/>
      <protection locked="0"/>
    </xf>
    <xf numFmtId="0" fontId="0" fillId="5" borderId="74" xfId="0" applyFill="1" applyBorder="1" applyAlignment="1" applyProtection="1">
      <alignment horizontal="center" vertical="center"/>
      <protection locked="0"/>
    </xf>
    <xf numFmtId="0" fontId="0" fillId="5" borderId="75" xfId="0" applyFill="1" applyBorder="1" applyAlignment="1" applyProtection="1">
      <alignment horizontal="center" vertical="center"/>
      <protection locked="0"/>
    </xf>
    <xf numFmtId="0" fontId="0" fillId="4" borderId="22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4" borderId="23" xfId="0" applyFill="1" applyBorder="1" applyAlignment="1" applyProtection="1">
      <alignment horizontal="center" vertical="center"/>
      <protection locked="0"/>
    </xf>
    <xf numFmtId="0" fontId="0" fillId="5" borderId="76" xfId="0" applyFill="1" applyBorder="1" applyAlignment="1" applyProtection="1">
      <alignment horizontal="center" vertical="center"/>
      <protection locked="0"/>
    </xf>
    <xf numFmtId="0" fontId="0" fillId="5" borderId="77" xfId="0" applyFill="1" applyBorder="1" applyAlignment="1" applyProtection="1">
      <alignment horizontal="center" vertical="center"/>
      <protection locked="0"/>
    </xf>
    <xf numFmtId="0" fontId="0" fillId="5" borderId="78" xfId="0" applyFill="1" applyBorder="1" applyAlignment="1" applyProtection="1">
      <alignment horizontal="center" vertical="center"/>
      <protection locked="0"/>
    </xf>
    <xf numFmtId="167" fontId="28" fillId="0" borderId="46" xfId="0" applyNumberFormat="1" applyFont="1" applyBorder="1" applyAlignment="1">
      <alignment horizontal="center" vertical="center"/>
    </xf>
    <xf numFmtId="165" fontId="0" fillId="0" borderId="79" xfId="0" applyNumberFormat="1" applyFont="1" applyBorder="1" applyAlignment="1">
      <alignment horizontal="center" vertical="center"/>
    </xf>
    <xf numFmtId="0" fontId="0" fillId="5" borderId="80" xfId="0" applyFill="1" applyBorder="1" applyAlignment="1" applyProtection="1">
      <alignment horizontal="center" vertical="center"/>
      <protection locked="0"/>
    </xf>
    <xf numFmtId="0" fontId="0" fillId="5" borderId="81" xfId="0" applyFill="1" applyBorder="1" applyAlignment="1" applyProtection="1">
      <alignment horizontal="center" vertical="center"/>
      <protection locked="0"/>
    </xf>
    <xf numFmtId="0" fontId="0" fillId="5" borderId="82" xfId="0" applyFill="1" applyBorder="1" applyAlignment="1" applyProtection="1">
      <alignment horizontal="center" vertical="center"/>
      <protection locked="0"/>
    </xf>
    <xf numFmtId="0" fontId="0" fillId="4" borderId="47" xfId="0" applyFill="1" applyBorder="1" applyAlignment="1" applyProtection="1">
      <alignment horizontal="center" vertical="center"/>
      <protection locked="0"/>
    </xf>
    <xf numFmtId="0" fontId="0" fillId="4" borderId="18" xfId="0" applyFill="1" applyBorder="1" applyAlignment="1" applyProtection="1">
      <alignment horizontal="center" vertical="center"/>
      <protection locked="0"/>
    </xf>
    <xf numFmtId="0" fontId="0" fillId="4" borderId="24" xfId="0" applyFill="1" applyBorder="1" applyAlignment="1" applyProtection="1">
      <alignment horizontal="center" vertical="center"/>
      <protection locked="0"/>
    </xf>
    <xf numFmtId="0" fontId="0" fillId="5" borderId="83" xfId="0" applyFill="1" applyBorder="1" applyAlignment="1" applyProtection="1">
      <alignment horizontal="center" vertical="center"/>
      <protection locked="0"/>
    </xf>
    <xf numFmtId="0" fontId="0" fillId="5" borderId="84" xfId="0" applyFill="1" applyBorder="1" applyAlignment="1" applyProtection="1">
      <alignment horizontal="center" vertical="center"/>
      <protection locked="0"/>
    </xf>
    <xf numFmtId="0" fontId="0" fillId="5" borderId="85" xfId="0" applyFill="1" applyBorder="1" applyAlignment="1" applyProtection="1">
      <alignment horizontal="center" vertical="center"/>
      <protection locked="0"/>
    </xf>
    <xf numFmtId="0" fontId="0" fillId="5" borderId="86" xfId="0" applyFill="1" applyBorder="1" applyAlignment="1" applyProtection="1">
      <alignment horizontal="center" vertical="center"/>
      <protection locked="0"/>
    </xf>
    <xf numFmtId="167" fontId="28" fillId="0" borderId="2" xfId="0" applyNumberFormat="1" applyFont="1" applyBorder="1" applyAlignment="1">
      <alignment horizontal="center" vertical="center"/>
    </xf>
    <xf numFmtId="0" fontId="0" fillId="0" borderId="0" xfId="0" applyNumberFormat="1" applyFill="1"/>
    <xf numFmtId="0" fontId="0" fillId="0" borderId="0" xfId="0" applyNumberFormat="1" applyFill="1" applyBorder="1" applyAlignment="1"/>
    <xf numFmtId="0" fontId="36" fillId="0" borderId="0" xfId="0" applyFont="1"/>
    <xf numFmtId="0" fontId="36" fillId="0" borderId="0" xfId="0" applyFont="1" applyBorder="1" applyAlignment="1"/>
    <xf numFmtId="0" fontId="36" fillId="0" borderId="0" xfId="0" applyFont="1" applyAlignment="1">
      <alignment horizontal="right"/>
    </xf>
    <xf numFmtId="0" fontId="37" fillId="0" borderId="5" xfId="0" applyFont="1" applyBorder="1" applyAlignment="1">
      <alignment horizontal="left" vertical="center"/>
    </xf>
    <xf numFmtId="0" fontId="39" fillId="0" borderId="5" xfId="0" applyFont="1" applyBorder="1"/>
    <xf numFmtId="0" fontId="37" fillId="0" borderId="5" xfId="0" applyFont="1" applyBorder="1"/>
    <xf numFmtId="0" fontId="37" fillId="0" borderId="5" xfId="0" quotePrefix="1" applyFont="1" applyBorder="1"/>
    <xf numFmtId="0" fontId="39" fillId="0" borderId="5" xfId="0" applyFont="1" applyFill="1" applyBorder="1"/>
    <xf numFmtId="0" fontId="38" fillId="0" borderId="5" xfId="0" applyFont="1" applyBorder="1"/>
    <xf numFmtId="0" fontId="40" fillId="0" borderId="5" xfId="0" applyFont="1" applyBorder="1"/>
    <xf numFmtId="0" fontId="41" fillId="0" borderId="5" xfId="0" applyFont="1" applyBorder="1"/>
    <xf numFmtId="0" fontId="37" fillId="0" borderId="0" xfId="0" applyFont="1" applyFill="1" applyBorder="1" applyAlignment="1"/>
    <xf numFmtId="0" fontId="37" fillId="0" borderId="0" xfId="0" applyNumberFormat="1" applyFont="1" applyFill="1" applyBorder="1" applyAlignment="1"/>
    <xf numFmtId="167" fontId="0" fillId="0" borderId="52" xfId="0" applyNumberFormat="1" applyFont="1" applyBorder="1" applyAlignment="1">
      <alignment horizontal="center" vertical="center" textRotation="90"/>
    </xf>
    <xf numFmtId="167" fontId="0" fillId="0" borderId="53" xfId="0" applyNumberFormat="1" applyFont="1" applyBorder="1" applyAlignment="1">
      <alignment horizontal="center" vertical="center" textRotation="90"/>
    </xf>
    <xf numFmtId="167" fontId="0" fillId="0" borderId="54" xfId="0" applyNumberFormat="1" applyFont="1" applyBorder="1" applyAlignment="1">
      <alignment horizontal="center" vertical="center" textRotation="90"/>
    </xf>
    <xf numFmtId="167" fontId="0" fillId="0" borderId="0" xfId="0" applyNumberFormat="1" applyFont="1" applyFill="1" applyBorder="1" applyAlignment="1">
      <alignment horizontal="center" vertical="center"/>
    </xf>
    <xf numFmtId="167" fontId="0" fillId="0" borderId="55" xfId="0" applyNumberFormat="1" applyFont="1" applyFill="1" applyBorder="1" applyAlignment="1">
      <alignment horizontal="center" vertical="center" textRotation="90"/>
    </xf>
    <xf numFmtId="167" fontId="0" fillId="0" borderId="56" xfId="0" applyNumberFormat="1" applyFont="1" applyFill="1" applyBorder="1" applyAlignment="1">
      <alignment horizontal="center" vertical="center" textRotation="90"/>
    </xf>
    <xf numFmtId="167" fontId="0" fillId="0" borderId="57" xfId="0" applyNumberFormat="1" applyFont="1" applyFill="1" applyBorder="1" applyAlignment="1">
      <alignment horizontal="center" vertical="center" textRotation="90"/>
    </xf>
    <xf numFmtId="0" fontId="2" fillId="0" borderId="0" xfId="0" applyFont="1" applyProtection="1"/>
    <xf numFmtId="0" fontId="0" fillId="0" borderId="0" xfId="0" applyProtection="1"/>
    <xf numFmtId="0" fontId="14" fillId="0" borderId="0" xfId="0" applyFont="1" applyProtection="1"/>
    <xf numFmtId="0" fontId="7" fillId="3" borderId="19" xfId="0" applyFont="1" applyFill="1" applyBorder="1" applyAlignment="1" applyProtection="1">
      <alignment horizontal="right"/>
    </xf>
    <xf numFmtId="0" fontId="7" fillId="3" borderId="17" xfId="0" applyFont="1" applyFill="1" applyBorder="1" applyAlignment="1" applyProtection="1">
      <alignment horizontal="center"/>
    </xf>
    <xf numFmtId="0" fontId="13" fillId="2" borderId="17" xfId="0" applyFont="1" applyFill="1" applyBorder="1" applyAlignment="1" applyProtection="1">
      <alignment horizontal="right"/>
    </xf>
    <xf numFmtId="0" fontId="13" fillId="2" borderId="17" xfId="0" applyFont="1" applyFill="1" applyBorder="1" applyAlignment="1" applyProtection="1">
      <alignment horizontal="center"/>
    </xf>
    <xf numFmtId="0" fontId="7" fillId="3" borderId="17" xfId="0" applyFont="1" applyFill="1" applyBorder="1" applyAlignment="1" applyProtection="1">
      <alignment horizontal="right"/>
    </xf>
    <xf numFmtId="0" fontId="7" fillId="3" borderId="16" xfId="0" applyFont="1" applyFill="1" applyBorder="1" applyAlignment="1" applyProtection="1">
      <alignment horizontal="right"/>
    </xf>
    <xf numFmtId="0" fontId="7" fillId="3" borderId="1" xfId="0" applyFont="1" applyFill="1" applyBorder="1" applyAlignment="1" applyProtection="1">
      <alignment horizontal="center"/>
    </xf>
    <xf numFmtId="0" fontId="13" fillId="2" borderId="1" xfId="0" applyFont="1" applyFill="1" applyBorder="1" applyAlignment="1" applyProtection="1">
      <alignment horizontal="right"/>
    </xf>
    <xf numFmtId="0" fontId="13" fillId="2" borderId="1" xfId="0" applyFont="1" applyFill="1" applyBorder="1" applyAlignment="1" applyProtection="1">
      <alignment horizontal="center"/>
    </xf>
    <xf numFmtId="0" fontId="7" fillId="3" borderId="1" xfId="0" applyFont="1" applyFill="1" applyBorder="1" applyAlignment="1" applyProtection="1">
      <alignment horizontal="right"/>
    </xf>
    <xf numFmtId="0" fontId="7" fillId="3" borderId="34" xfId="0" applyFont="1" applyFill="1" applyBorder="1" applyAlignment="1" applyProtection="1">
      <alignment horizontal="right"/>
    </xf>
    <xf numFmtId="0" fontId="7" fillId="3" borderId="35" xfId="0" applyFont="1" applyFill="1" applyBorder="1" applyAlignment="1" applyProtection="1">
      <alignment horizontal="center"/>
    </xf>
    <xf numFmtId="0" fontId="13" fillId="2" borderId="35" xfId="0" applyFont="1" applyFill="1" applyBorder="1" applyAlignment="1" applyProtection="1">
      <alignment horizontal="right"/>
    </xf>
    <xf numFmtId="0" fontId="13" fillId="2" borderId="35" xfId="0" applyFont="1" applyFill="1" applyBorder="1" applyAlignment="1" applyProtection="1">
      <alignment horizontal="center"/>
    </xf>
    <xf numFmtId="0" fontId="7" fillId="3" borderId="35" xfId="0" applyFont="1" applyFill="1" applyBorder="1" applyAlignment="1" applyProtection="1">
      <alignment horizontal="right"/>
    </xf>
    <xf numFmtId="0" fontId="7" fillId="3" borderId="36" xfId="0" applyFont="1" applyFill="1" applyBorder="1" applyAlignment="1" applyProtection="1">
      <alignment horizontal="right"/>
    </xf>
    <xf numFmtId="0" fontId="7" fillId="3" borderId="18" xfId="0" applyFont="1" applyFill="1" applyBorder="1" applyAlignment="1" applyProtection="1">
      <alignment horizontal="center"/>
    </xf>
    <xf numFmtId="0" fontId="27" fillId="0" borderId="36" xfId="0" applyFont="1" applyFill="1" applyBorder="1" applyAlignment="1" applyProtection="1">
      <alignment horizontal="center"/>
    </xf>
    <xf numFmtId="0" fontId="27" fillId="0" borderId="31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/>
    <xf numFmtId="0" fontId="7" fillId="0" borderId="0" xfId="0" applyFont="1" applyProtection="1"/>
    <xf numFmtId="0" fontId="7" fillId="0" borderId="0" xfId="0" applyFont="1" applyBorder="1" applyProtection="1"/>
    <xf numFmtId="0" fontId="9" fillId="0" borderId="0" xfId="0" applyFont="1" applyAlignment="1" applyProtection="1">
      <alignment horizontal="right"/>
    </xf>
    <xf numFmtId="0" fontId="18" fillId="0" borderId="0" xfId="0" applyFont="1" applyProtection="1"/>
    <xf numFmtId="0" fontId="20" fillId="0" borderId="0" xfId="0" applyFont="1" applyProtection="1"/>
    <xf numFmtId="0" fontId="24" fillId="0" borderId="0" xfId="0" applyFont="1" applyAlignment="1" applyProtection="1">
      <alignment vertical="center"/>
    </xf>
    <xf numFmtId="0" fontId="20" fillId="0" borderId="0" xfId="0" applyFont="1" applyAlignment="1" applyProtection="1"/>
    <xf numFmtId="0" fontId="23" fillId="0" borderId="39" xfId="0" applyFont="1" applyBorder="1" applyAlignment="1" applyProtection="1"/>
    <xf numFmtId="0" fontId="23" fillId="0" borderId="4" xfId="0" applyFont="1" applyBorder="1" applyAlignment="1" applyProtection="1"/>
    <xf numFmtId="0" fontId="2" fillId="0" borderId="4" xfId="0" applyFont="1" applyBorder="1" applyProtection="1"/>
    <xf numFmtId="0" fontId="20" fillId="0" borderId="39" xfId="0" applyFont="1" applyBorder="1" applyAlignment="1" applyProtection="1"/>
    <xf numFmtId="0" fontId="20" fillId="0" borderId="4" xfId="0" applyFont="1" applyBorder="1" applyAlignment="1" applyProtection="1"/>
    <xf numFmtId="0" fontId="25" fillId="0" borderId="0" xfId="0" applyFont="1" applyAlignment="1" applyProtection="1"/>
    <xf numFmtId="0" fontId="12" fillId="0" borderId="0" xfId="0" applyFont="1" applyAlignment="1" applyProtection="1"/>
    <xf numFmtId="0" fontId="12" fillId="0" borderId="0" xfId="0" applyFont="1" applyProtection="1"/>
    <xf numFmtId="0" fontId="7" fillId="0" borderId="0" xfId="0" applyFont="1" applyFill="1" applyBorder="1" applyProtection="1"/>
    <xf numFmtId="0" fontId="12" fillId="0" borderId="0" xfId="0" applyFont="1" applyAlignment="1" applyProtection="1">
      <alignment vertical="center"/>
    </xf>
    <xf numFmtId="164" fontId="0" fillId="0" borderId="0" xfId="1" applyNumberFormat="1" applyFont="1" applyFill="1" applyBorder="1" applyAlignment="1" applyProtection="1">
      <alignment horizontal="center"/>
    </xf>
    <xf numFmtId="0" fontId="44" fillId="0" borderId="0" xfId="0" applyFont="1" applyAlignment="1" applyProtection="1">
      <alignment horizontal="center"/>
    </xf>
    <xf numFmtId="0" fontId="0" fillId="0" borderId="0" xfId="0" applyBorder="1" applyAlignment="1">
      <alignment horizontal="left"/>
    </xf>
    <xf numFmtId="0" fontId="0" fillId="0" borderId="0" xfId="0" applyFill="1" applyBorder="1" applyAlignment="1" applyProtection="1">
      <alignment vertical="center"/>
    </xf>
    <xf numFmtId="165" fontId="0" fillId="0" borderId="0" xfId="0" applyNumberFormat="1" applyAlignment="1" applyProtection="1">
      <alignment vertical="center"/>
    </xf>
    <xf numFmtId="0" fontId="0" fillId="0" borderId="0" xfId="0" applyAlignment="1" applyProtection="1">
      <alignment vertical="center"/>
    </xf>
    <xf numFmtId="0" fontId="28" fillId="0" borderId="0" xfId="0" applyFont="1" applyAlignment="1" applyProtection="1">
      <alignment horizontal="center" vertical="center"/>
    </xf>
    <xf numFmtId="0" fontId="0" fillId="0" borderId="0" xfId="0" applyFill="1" applyProtection="1"/>
    <xf numFmtId="0" fontId="43" fillId="0" borderId="0" xfId="0" applyFont="1" applyFill="1" applyAlignment="1" applyProtection="1"/>
    <xf numFmtId="0" fontId="0" fillId="0" borderId="0" xfId="0" applyNumberFormat="1" applyFill="1" applyProtection="1"/>
    <xf numFmtId="0" fontId="0" fillId="0" borderId="0" xfId="0" applyNumberFormat="1" applyFill="1" applyBorder="1" applyProtection="1"/>
    <xf numFmtId="0" fontId="8" fillId="0" borderId="0" xfId="0" applyFont="1" applyFill="1" applyBorder="1" applyProtection="1"/>
    <xf numFmtId="0" fontId="0" fillId="0" borderId="0" xfId="0" applyFill="1" applyBorder="1" applyProtection="1"/>
    <xf numFmtId="0" fontId="37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/>
    <xf numFmtId="0" fontId="8" fillId="0" borderId="0" xfId="0" applyFont="1" applyFill="1" applyBorder="1" applyAlignment="1" applyProtection="1"/>
    <xf numFmtId="0" fontId="8" fillId="0" borderId="0" xfId="0" applyFont="1" applyFill="1" applyBorder="1" applyAlignment="1" applyProtection="1">
      <alignment horizontal="right"/>
    </xf>
    <xf numFmtId="0" fontId="37" fillId="0" borderId="0" xfId="0" applyFont="1" applyFill="1" applyBorder="1" applyAlignment="1" applyProtection="1"/>
    <xf numFmtId="0" fontId="37" fillId="0" borderId="15" xfId="0" applyFont="1" applyFill="1" applyBorder="1" applyProtection="1"/>
    <xf numFmtId="0" fontId="37" fillId="0" borderId="26" xfId="0" applyFont="1" applyFill="1" applyBorder="1" applyProtection="1"/>
    <xf numFmtId="0" fontId="37" fillId="0" borderId="12" xfId="0" applyNumberFormat="1" applyFont="1" applyFill="1" applyBorder="1" applyAlignment="1" applyProtection="1"/>
    <xf numFmtId="0" fontId="37" fillId="0" borderId="0" xfId="0" applyNumberFormat="1" applyFont="1" applyFill="1" applyBorder="1" applyAlignment="1" applyProtection="1"/>
    <xf numFmtId="0" fontId="37" fillId="0" borderId="12" xfId="0" applyFont="1" applyFill="1" applyBorder="1" applyProtection="1"/>
    <xf numFmtId="0" fontId="0" fillId="0" borderId="0" xfId="0" applyFont="1" applyFill="1" applyBorder="1" applyAlignment="1" applyProtection="1">
      <alignment horizontal="left"/>
    </xf>
    <xf numFmtId="0" fontId="0" fillId="0" borderId="43" xfId="0" applyFill="1" applyBorder="1" applyProtection="1"/>
    <xf numFmtId="0" fontId="0" fillId="0" borderId="44" xfId="0" applyNumberFormat="1" applyFill="1" applyBorder="1" applyAlignment="1" applyProtection="1"/>
    <xf numFmtId="0" fontId="0" fillId="0" borderId="0" xfId="0" applyNumberFormat="1" applyFill="1" applyBorder="1" applyAlignment="1" applyProtection="1"/>
    <xf numFmtId="0" fontId="0" fillId="0" borderId="44" xfId="0" applyFill="1" applyBorder="1" applyProtection="1"/>
    <xf numFmtId="0" fontId="0" fillId="0" borderId="43" xfId="0" applyBorder="1" applyProtection="1"/>
    <xf numFmtId="0" fontId="0" fillId="0" borderId="44" xfId="0" applyNumberFormat="1" applyFill="1" applyBorder="1" applyProtection="1"/>
    <xf numFmtId="0" fontId="0" fillId="0" borderId="44" xfId="0" applyBorder="1" applyProtection="1"/>
    <xf numFmtId="0" fontId="0" fillId="0" borderId="31" xfId="0" applyNumberFormat="1" applyBorder="1" applyProtection="1"/>
    <xf numFmtId="0" fontId="0" fillId="0" borderId="0" xfId="0" applyNumberFormat="1" applyProtection="1"/>
    <xf numFmtId="0" fontId="15" fillId="0" borderId="30" xfId="0" applyFont="1" applyBorder="1" applyAlignment="1" applyProtection="1"/>
    <xf numFmtId="0" fontId="15" fillId="0" borderId="36" xfId="0" applyFont="1" applyBorder="1" applyAlignment="1" applyProtection="1"/>
    <xf numFmtId="0" fontId="0" fillId="0" borderId="36" xfId="0" applyBorder="1" applyProtection="1"/>
    <xf numFmtId="0" fontId="0" fillId="0" borderId="36" xfId="0" applyFill="1" applyBorder="1" applyProtection="1"/>
    <xf numFmtId="0" fontId="0" fillId="0" borderId="31" xfId="0" applyBorder="1" applyProtection="1"/>
    <xf numFmtId="49" fontId="7" fillId="0" borderId="0" xfId="0" applyNumberFormat="1" applyFont="1" applyBorder="1" applyAlignment="1">
      <alignment horizontal="left"/>
    </xf>
    <xf numFmtId="0" fontId="0" fillId="0" borderId="1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4" borderId="19" xfId="0" applyFill="1" applyBorder="1" applyAlignment="1" applyProtection="1">
      <alignment horizontal="center"/>
      <protection locked="0"/>
    </xf>
    <xf numFmtId="0" fontId="0" fillId="4" borderId="17" xfId="0" applyFill="1" applyBorder="1" applyAlignment="1" applyProtection="1">
      <alignment horizontal="center"/>
      <protection locked="0"/>
    </xf>
    <xf numFmtId="0" fontId="0" fillId="4" borderId="21" xfId="0" applyFill="1" applyBorder="1" applyAlignment="1" applyProtection="1">
      <alignment horizontal="center"/>
      <protection locked="0"/>
    </xf>
    <xf numFmtId="0" fontId="6" fillId="3" borderId="32" xfId="0" applyFont="1" applyFill="1" applyBorder="1" applyAlignment="1" applyProtection="1">
      <alignment horizontal="center"/>
    </xf>
    <xf numFmtId="0" fontId="6" fillId="3" borderId="33" xfId="0" applyFont="1" applyFill="1" applyBorder="1" applyAlignment="1" applyProtection="1">
      <alignment horizontal="center"/>
    </xf>
    <xf numFmtId="0" fontId="6" fillId="3" borderId="22" xfId="0" applyFont="1" applyFill="1" applyBorder="1" applyAlignment="1" applyProtection="1">
      <alignment horizontal="center"/>
    </xf>
    <xf numFmtId="0" fontId="6" fillId="3" borderId="23" xfId="0" applyFont="1" applyFill="1" applyBorder="1" applyAlignment="1" applyProtection="1">
      <alignment horizontal="center"/>
    </xf>
    <xf numFmtId="44" fontId="0" fillId="0" borderId="16" xfId="1" applyFont="1" applyFill="1" applyBorder="1" applyAlignment="1" applyProtection="1">
      <alignment horizontal="center"/>
    </xf>
    <xf numFmtId="44" fontId="0" fillId="0" borderId="1" xfId="1" applyFont="1" applyFill="1" applyBorder="1" applyAlignment="1" applyProtection="1">
      <alignment horizontal="center"/>
    </xf>
    <xf numFmtId="44" fontId="0" fillId="0" borderId="23" xfId="1" applyFont="1" applyFill="1" applyBorder="1" applyAlignment="1" applyProtection="1">
      <alignment horizontal="center"/>
    </xf>
    <xf numFmtId="44" fontId="0" fillId="0" borderId="25" xfId="1" applyFont="1" applyBorder="1" applyAlignment="1" applyProtection="1">
      <alignment horizontal="center"/>
    </xf>
    <xf numFmtId="44" fontId="0" fillId="0" borderId="18" xfId="1" applyFont="1" applyBorder="1" applyAlignment="1" applyProtection="1">
      <alignment horizontal="center"/>
    </xf>
    <xf numFmtId="44" fontId="0" fillId="0" borderId="24" xfId="1" applyFont="1" applyBorder="1" applyAlignment="1" applyProtection="1">
      <alignment horizontal="center"/>
    </xf>
    <xf numFmtId="44" fontId="27" fillId="0" borderId="1" xfId="1" applyFont="1" applyFill="1" applyBorder="1" applyAlignment="1" applyProtection="1">
      <alignment horizontal="center"/>
    </xf>
    <xf numFmtId="0" fontId="7" fillId="0" borderId="35" xfId="0" applyFont="1" applyFill="1" applyBorder="1" applyAlignment="1" applyProtection="1">
      <alignment horizontal="center"/>
    </xf>
    <xf numFmtId="0" fontId="7" fillId="0" borderId="1" xfId="0" applyFont="1" applyFill="1" applyBorder="1" applyAlignment="1" applyProtection="1">
      <alignment horizontal="center"/>
    </xf>
    <xf numFmtId="0" fontId="20" fillId="0" borderId="1" xfId="0" applyFont="1" applyBorder="1" applyAlignment="1" applyProtection="1">
      <alignment horizontal="center"/>
    </xf>
    <xf numFmtId="0" fontId="20" fillId="2" borderId="1" xfId="0" applyFont="1" applyFill="1" applyBorder="1" applyAlignment="1" applyProtection="1">
      <alignment horizontal="center"/>
    </xf>
    <xf numFmtId="0" fontId="23" fillId="0" borderId="1" xfId="0" applyFont="1" applyBorder="1" applyAlignment="1" applyProtection="1">
      <alignment horizontal="center" wrapText="1"/>
    </xf>
    <xf numFmtId="44" fontId="23" fillId="0" borderId="1" xfId="1" applyFont="1" applyBorder="1" applyAlignment="1" applyProtection="1">
      <alignment horizontal="center"/>
    </xf>
    <xf numFmtId="44" fontId="27" fillId="0" borderId="17" xfId="1" applyFont="1" applyFill="1" applyBorder="1" applyAlignment="1" applyProtection="1">
      <alignment horizontal="center"/>
    </xf>
    <xf numFmtId="49" fontId="7" fillId="4" borderId="4" xfId="0" applyNumberFormat="1" applyFont="1" applyFill="1" applyBorder="1" applyAlignment="1" applyProtection="1">
      <alignment horizontal="left"/>
      <protection locked="0"/>
    </xf>
    <xf numFmtId="0" fontId="0" fillId="4" borderId="3" xfId="0" applyFill="1" applyBorder="1" applyAlignment="1" applyProtection="1">
      <alignment horizontal="left"/>
      <protection locked="0"/>
    </xf>
    <xf numFmtId="0" fontId="7" fillId="0" borderId="17" xfId="0" applyFont="1" applyFill="1" applyBorder="1" applyAlignment="1" applyProtection="1">
      <alignment horizontal="center"/>
    </xf>
    <xf numFmtId="0" fontId="6" fillId="3" borderId="20" xfId="0" applyFont="1" applyFill="1" applyBorder="1" applyAlignment="1" applyProtection="1">
      <alignment horizontal="center"/>
    </xf>
    <xf numFmtId="0" fontId="6" fillId="3" borderId="21" xfId="0" applyFont="1" applyFill="1" applyBorder="1" applyAlignment="1" applyProtection="1">
      <alignment horizontal="center"/>
    </xf>
    <xf numFmtId="0" fontId="14" fillId="0" borderId="0" xfId="0" applyFont="1" applyAlignment="1">
      <alignment horizontal="center"/>
    </xf>
    <xf numFmtId="0" fontId="27" fillId="3" borderId="1" xfId="0" applyFont="1" applyFill="1" applyBorder="1" applyAlignment="1" applyProtection="1">
      <alignment horizontal="center"/>
    </xf>
    <xf numFmtId="0" fontId="27" fillId="3" borderId="23" xfId="0" applyFont="1" applyFill="1" applyBorder="1" applyAlignment="1" applyProtection="1">
      <alignment horizontal="center"/>
    </xf>
    <xf numFmtId="44" fontId="0" fillId="2" borderId="30" xfId="1" applyFont="1" applyFill="1" applyBorder="1" applyAlignment="1" applyProtection="1">
      <alignment horizontal="center"/>
    </xf>
    <xf numFmtId="44" fontId="0" fillId="2" borderId="31" xfId="1" applyFont="1" applyFill="1" applyBorder="1" applyAlignment="1" applyProtection="1">
      <alignment horizontal="center"/>
    </xf>
    <xf numFmtId="0" fontId="8" fillId="0" borderId="9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27" fillId="3" borderId="17" xfId="0" applyFont="1" applyFill="1" applyBorder="1" applyAlignment="1" applyProtection="1">
      <alignment horizontal="center"/>
    </xf>
    <xf numFmtId="0" fontId="27" fillId="3" borderId="21" xfId="0" applyFont="1" applyFill="1" applyBorder="1" applyAlignment="1" applyProtection="1">
      <alignment horizontal="center"/>
    </xf>
    <xf numFmtId="44" fontId="7" fillId="3" borderId="37" xfId="1" applyFont="1" applyFill="1" applyBorder="1" applyAlignment="1" applyProtection="1">
      <alignment horizontal="center"/>
    </xf>
    <xf numFmtId="44" fontId="7" fillId="3" borderId="38" xfId="1" applyFont="1" applyFill="1" applyBorder="1" applyAlignment="1" applyProtection="1">
      <alignment horizontal="center"/>
    </xf>
    <xf numFmtId="44" fontId="7" fillId="3" borderId="14" xfId="1" applyFont="1" applyFill="1" applyBorder="1" applyAlignment="1" applyProtection="1">
      <alignment horizontal="center"/>
    </xf>
    <xf numFmtId="44" fontId="7" fillId="3" borderId="13" xfId="1" applyFont="1" applyFill="1" applyBorder="1" applyAlignment="1" applyProtection="1">
      <alignment horizontal="center"/>
    </xf>
    <xf numFmtId="44" fontId="27" fillId="0" borderId="39" xfId="1" applyFont="1" applyFill="1" applyBorder="1" applyAlignment="1" applyProtection="1">
      <alignment horizontal="center"/>
    </xf>
    <xf numFmtId="44" fontId="27" fillId="0" borderId="16" xfId="1" applyFont="1" applyFill="1" applyBorder="1" applyAlignment="1" applyProtection="1">
      <alignment horizontal="center"/>
    </xf>
    <xf numFmtId="0" fontId="0" fillId="4" borderId="5" xfId="0" applyFill="1" applyBorder="1" applyAlignment="1" applyProtection="1">
      <alignment horizontal="center"/>
      <protection locked="0"/>
    </xf>
    <xf numFmtId="0" fontId="0" fillId="4" borderId="0" xfId="0" applyFill="1" applyBorder="1" applyAlignment="1" applyProtection="1">
      <alignment horizontal="center"/>
      <protection locked="0"/>
    </xf>
    <xf numFmtId="0" fontId="0" fillId="4" borderId="8" xfId="0" applyFill="1" applyBorder="1" applyAlignment="1" applyProtection="1">
      <alignment horizontal="center"/>
      <protection locked="0"/>
    </xf>
    <xf numFmtId="0" fontId="0" fillId="4" borderId="9" xfId="0" applyFill="1" applyBorder="1" applyAlignment="1" applyProtection="1">
      <alignment horizontal="center"/>
      <protection locked="0"/>
    </xf>
    <xf numFmtId="0" fontId="0" fillId="4" borderId="3" xfId="0" applyFill="1" applyBorder="1" applyAlignment="1" applyProtection="1">
      <alignment horizontal="center"/>
      <protection locked="0"/>
    </xf>
    <xf numFmtId="0" fontId="0" fillId="4" borderId="10" xfId="0" applyFill="1" applyBorder="1" applyAlignment="1" applyProtection="1">
      <alignment horizontal="center"/>
      <protection locked="0"/>
    </xf>
    <xf numFmtId="0" fontId="3" fillId="4" borderId="3" xfId="0" applyFont="1" applyFill="1" applyBorder="1" applyAlignment="1" applyProtection="1">
      <alignment horizontal="left"/>
      <protection locked="0"/>
    </xf>
    <xf numFmtId="44" fontId="27" fillId="0" borderId="87" xfId="1" applyFont="1" applyFill="1" applyBorder="1" applyAlignment="1" applyProtection="1">
      <alignment horizontal="center"/>
    </xf>
    <xf numFmtId="44" fontId="27" fillId="0" borderId="25" xfId="1" applyFont="1" applyFill="1" applyBorder="1" applyAlignment="1" applyProtection="1">
      <alignment horizontal="center"/>
    </xf>
    <xf numFmtId="0" fontId="0" fillId="4" borderId="4" xfId="0" applyFill="1" applyBorder="1" applyAlignment="1" applyProtection="1">
      <alignment horizontal="left"/>
      <protection locked="0"/>
    </xf>
    <xf numFmtId="44" fontId="27" fillId="0" borderId="23" xfId="1" applyFont="1" applyFill="1" applyBorder="1" applyAlignment="1" applyProtection="1">
      <alignment horizontal="center"/>
    </xf>
    <xf numFmtId="44" fontId="27" fillId="0" borderId="35" xfId="1" applyFont="1" applyFill="1" applyBorder="1" applyAlignment="1" applyProtection="1">
      <alignment horizontal="center"/>
    </xf>
    <xf numFmtId="0" fontId="10" fillId="0" borderId="15" xfId="0" applyFont="1" applyBorder="1" applyAlignment="1" applyProtection="1">
      <alignment horizontal="center" wrapText="1"/>
    </xf>
    <xf numFmtId="0" fontId="10" fillId="0" borderId="12" xfId="0" applyFont="1" applyBorder="1" applyAlignment="1" applyProtection="1">
      <alignment horizontal="center" wrapText="1"/>
    </xf>
    <xf numFmtId="0" fontId="10" fillId="0" borderId="30" xfId="0" applyFont="1" applyBorder="1" applyAlignment="1" applyProtection="1">
      <alignment horizontal="center" wrapText="1"/>
    </xf>
    <xf numFmtId="0" fontId="10" fillId="0" borderId="31" xfId="0" applyFont="1" applyBorder="1" applyAlignment="1" applyProtection="1">
      <alignment horizontal="center" wrapText="1"/>
    </xf>
    <xf numFmtId="0" fontId="22" fillId="0" borderId="1" xfId="0" applyFont="1" applyBorder="1" applyAlignment="1" applyProtection="1">
      <alignment horizontal="center" wrapText="1"/>
    </xf>
    <xf numFmtId="44" fontId="22" fillId="0" borderId="1" xfId="1" applyFont="1" applyBorder="1" applyAlignment="1" applyProtection="1">
      <alignment horizontal="left"/>
    </xf>
    <xf numFmtId="0" fontId="45" fillId="0" borderId="5" xfId="0" applyFont="1" applyBorder="1" applyAlignment="1" applyProtection="1">
      <alignment horizontal="center"/>
    </xf>
    <xf numFmtId="0" fontId="45" fillId="0" borderId="0" xfId="0" applyFont="1" applyAlignment="1" applyProtection="1">
      <alignment horizontal="center"/>
    </xf>
    <xf numFmtId="0" fontId="42" fillId="0" borderId="0" xfId="0" applyFont="1" applyAlignment="1" applyProtection="1">
      <alignment horizontal="center"/>
    </xf>
    <xf numFmtId="0" fontId="0" fillId="0" borderId="3" xfId="0" applyFill="1" applyBorder="1" applyAlignment="1" applyProtection="1">
      <alignment horizontal="left" vertical="center"/>
    </xf>
    <xf numFmtId="0" fontId="0" fillId="0" borderId="4" xfId="0" applyFill="1" applyBorder="1" applyAlignment="1" applyProtection="1">
      <alignment horizontal="left" vertical="center"/>
    </xf>
    <xf numFmtId="0" fontId="8" fillId="4" borderId="0" xfId="0" applyFont="1" applyFill="1" applyBorder="1" applyAlignment="1" applyProtection="1">
      <alignment horizontal="left"/>
      <protection locked="0"/>
    </xf>
    <xf numFmtId="0" fontId="0" fillId="4" borderId="43" xfId="0" applyFill="1" applyBorder="1" applyAlignment="1" applyProtection="1">
      <alignment horizontal="center"/>
      <protection locked="0"/>
    </xf>
    <xf numFmtId="0" fontId="0" fillId="4" borderId="44" xfId="0" applyFill="1" applyBorder="1" applyAlignment="1" applyProtection="1">
      <alignment horizontal="center"/>
      <protection locked="0"/>
    </xf>
    <xf numFmtId="0" fontId="0" fillId="4" borderId="30" xfId="0" applyFill="1" applyBorder="1" applyAlignment="1" applyProtection="1">
      <alignment horizontal="center"/>
      <protection locked="0"/>
    </xf>
    <xf numFmtId="0" fontId="0" fillId="4" borderId="36" xfId="0" applyFill="1" applyBorder="1" applyAlignment="1" applyProtection="1">
      <alignment horizontal="center"/>
      <protection locked="0"/>
    </xf>
    <xf numFmtId="0" fontId="0" fillId="4" borderId="31" xfId="0" applyFill="1" applyBorder="1" applyAlignment="1" applyProtection="1">
      <alignment horizontal="center"/>
      <protection locked="0"/>
    </xf>
    <xf numFmtId="0" fontId="37" fillId="0" borderId="15" xfId="0" applyFont="1" applyFill="1" applyBorder="1" applyAlignment="1" applyProtection="1">
      <alignment horizontal="left"/>
    </xf>
    <xf numFmtId="0" fontId="37" fillId="0" borderId="26" xfId="0" applyFont="1" applyFill="1" applyBorder="1" applyAlignment="1" applyProtection="1">
      <alignment horizontal="left"/>
    </xf>
    <xf numFmtId="0" fontId="37" fillId="0" borderId="12" xfId="0" applyFont="1" applyFill="1" applyBorder="1" applyAlignment="1" applyProtection="1">
      <alignment horizontal="left"/>
    </xf>
    <xf numFmtId="0" fontId="15" fillId="0" borderId="30" xfId="0" applyFont="1" applyBorder="1" applyAlignment="1" applyProtection="1">
      <alignment horizontal="center"/>
    </xf>
    <xf numFmtId="0" fontId="15" fillId="0" borderId="36" xfId="0" applyFont="1" applyBorder="1" applyAlignment="1" applyProtection="1">
      <alignment horizontal="center"/>
    </xf>
    <xf numFmtId="0" fontId="33" fillId="0" borderId="20" xfId="0" applyFont="1" applyBorder="1" applyAlignment="1">
      <alignment horizontal="center" vertical="center" wrapText="1"/>
    </xf>
    <xf numFmtId="0" fontId="33" fillId="0" borderId="21" xfId="0" applyFont="1" applyBorder="1" applyAlignment="1">
      <alignment horizontal="center" vertical="center" wrapText="1"/>
    </xf>
    <xf numFmtId="0" fontId="34" fillId="0" borderId="22" xfId="0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horizontal="center" vertical="center"/>
    </xf>
    <xf numFmtId="0" fontId="34" fillId="0" borderId="23" xfId="0" applyFont="1" applyFill="1" applyBorder="1" applyAlignment="1">
      <alignment horizontal="center" vertical="center"/>
    </xf>
    <xf numFmtId="166" fontId="35" fillId="0" borderId="49" xfId="0" applyNumberFormat="1" applyFont="1" applyBorder="1" applyAlignment="1">
      <alignment horizontal="center" vertical="center"/>
    </xf>
    <xf numFmtId="166" fontId="35" fillId="0" borderId="50" xfId="0" applyNumberFormat="1" applyFont="1" applyBorder="1" applyAlignment="1">
      <alignment horizontal="center" vertical="center"/>
    </xf>
    <xf numFmtId="166" fontId="35" fillId="0" borderId="51" xfId="0" applyNumberFormat="1" applyFont="1" applyBorder="1" applyAlignment="1">
      <alignment horizontal="center" vertical="center"/>
    </xf>
    <xf numFmtId="0" fontId="33" fillId="0" borderId="40" xfId="0" applyFont="1" applyBorder="1" applyAlignment="1">
      <alignment horizontal="center" vertical="center"/>
    </xf>
    <xf numFmtId="0" fontId="33" fillId="0" borderId="42" xfId="0" applyFont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165" fontId="30" fillId="0" borderId="0" xfId="0" applyNumberFormat="1" applyFont="1" applyBorder="1" applyAlignment="1">
      <alignment horizontal="center" vertical="center"/>
    </xf>
    <xf numFmtId="0" fontId="33" fillId="0" borderId="15" xfId="0" applyFont="1" applyBorder="1" applyAlignment="1">
      <alignment horizontal="center" vertical="center" wrapText="1"/>
    </xf>
    <xf numFmtId="0" fontId="33" fillId="0" borderId="26" xfId="0" applyFont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 wrapText="1"/>
    </xf>
    <xf numFmtId="0" fontId="33" fillId="0" borderId="43" xfId="0" applyFont="1" applyBorder="1" applyAlignment="1">
      <alignment horizontal="center" vertical="center" wrapText="1"/>
    </xf>
    <xf numFmtId="0" fontId="33" fillId="0" borderId="0" xfId="0" applyFont="1" applyBorder="1" applyAlignment="1">
      <alignment horizontal="center" vertical="center" wrapText="1"/>
    </xf>
    <xf numFmtId="0" fontId="33" fillId="0" borderId="44" xfId="0" applyFont="1" applyBorder="1" applyAlignment="1">
      <alignment horizontal="center" vertical="center" wrapText="1"/>
    </xf>
    <xf numFmtId="0" fontId="33" fillId="0" borderId="30" xfId="0" applyFont="1" applyBorder="1" applyAlignment="1">
      <alignment horizontal="center" vertical="center" wrapText="1"/>
    </xf>
    <xf numFmtId="0" fontId="33" fillId="0" borderId="36" xfId="0" applyFont="1" applyBorder="1" applyAlignment="1">
      <alignment horizontal="center" vertical="center" wrapText="1"/>
    </xf>
    <xf numFmtId="0" fontId="33" fillId="0" borderId="31" xfId="0" applyFont="1" applyBorder="1" applyAlignment="1">
      <alignment horizontal="center" vertical="center" wrapText="1"/>
    </xf>
    <xf numFmtId="0" fontId="33" fillId="0" borderId="20" xfId="0" applyFont="1" applyFill="1" applyBorder="1" applyAlignment="1">
      <alignment horizontal="center" vertical="center" wrapText="1"/>
    </xf>
    <xf numFmtId="0" fontId="33" fillId="0" borderId="17" xfId="0" applyFont="1" applyFill="1" applyBorder="1" applyAlignment="1">
      <alignment horizontal="center" vertical="center" wrapText="1"/>
    </xf>
    <xf numFmtId="0" fontId="33" fillId="0" borderId="21" xfId="0" applyFont="1" applyFill="1" applyBorder="1" applyAlignment="1">
      <alignment horizontal="center" vertical="center" wrapText="1"/>
    </xf>
    <xf numFmtId="0" fontId="33" fillId="0" borderId="40" xfId="0" applyFont="1" applyFill="1" applyBorder="1" applyAlignment="1">
      <alignment horizontal="center" vertical="center"/>
    </xf>
    <xf numFmtId="0" fontId="33" fillId="0" borderId="41" xfId="0" applyFont="1" applyFill="1" applyBorder="1" applyAlignment="1">
      <alignment horizontal="center" vertical="center"/>
    </xf>
    <xf numFmtId="0" fontId="33" fillId="0" borderId="42" xfId="0" applyFont="1" applyFill="1" applyBorder="1" applyAlignment="1">
      <alignment horizontal="center" vertical="center"/>
    </xf>
    <xf numFmtId="0" fontId="33" fillId="0" borderId="20" xfId="0" applyFont="1" applyFill="1" applyBorder="1" applyAlignment="1">
      <alignment horizontal="center" vertical="center"/>
    </xf>
    <xf numFmtId="0" fontId="33" fillId="0" borderId="21" xfId="0" applyFont="1" applyFill="1" applyBorder="1" applyAlignment="1">
      <alignment horizontal="center" vertical="center"/>
    </xf>
    <xf numFmtId="0" fontId="33" fillId="0" borderId="20" xfId="0" applyFont="1" applyBorder="1" applyAlignment="1">
      <alignment horizontal="center" vertical="center"/>
    </xf>
    <xf numFmtId="0" fontId="33" fillId="0" borderId="17" xfId="0" applyFont="1" applyBorder="1" applyAlignment="1">
      <alignment horizontal="center" vertical="center"/>
    </xf>
    <xf numFmtId="0" fontId="33" fillId="0" borderId="21" xfId="0" applyFont="1" applyBorder="1" applyAlignment="1">
      <alignment horizontal="center" vertical="center"/>
    </xf>
    <xf numFmtId="0" fontId="33" fillId="0" borderId="45" xfId="0" applyFont="1" applyBorder="1" applyAlignment="1">
      <alignment horizontal="center" vertical="center" wrapText="1"/>
    </xf>
    <xf numFmtId="0" fontId="33" fillId="0" borderId="46" xfId="0" applyFont="1" applyBorder="1" applyAlignment="1">
      <alignment horizontal="center" vertical="center" wrapText="1"/>
    </xf>
    <xf numFmtId="0" fontId="33" fillId="0" borderId="22" xfId="0" applyFont="1" applyFill="1" applyBorder="1" applyAlignment="1">
      <alignment horizontal="center" vertical="center" textRotation="90"/>
    </xf>
    <xf numFmtId="0" fontId="33" fillId="0" borderId="1" xfId="0" applyFont="1" applyFill="1" applyBorder="1" applyAlignment="1">
      <alignment horizontal="center" vertical="center" textRotation="90"/>
    </xf>
    <xf numFmtId="0" fontId="33" fillId="0" borderId="23" xfId="0" applyFont="1" applyFill="1" applyBorder="1" applyAlignment="1">
      <alignment horizontal="center" vertical="center" textRotation="90"/>
    </xf>
  </cellXfs>
  <cellStyles count="2">
    <cellStyle name="Monétaire" xfId="1" builtinId="4"/>
    <cellStyle name="Normal" xfId="0" builtinId="0"/>
  </cellStyles>
  <dxfs count="0"/>
  <tableStyles count="0" defaultTableStyle="TableStyleMedium9" defaultPivotStyle="PivotStyleLight16"/>
  <colors>
    <mruColors>
      <color rgb="FFCC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65942</xdr:colOff>
      <xdr:row>40</xdr:row>
      <xdr:rowOff>51288</xdr:rowOff>
    </xdr:from>
    <xdr:to>
      <xdr:col>14</xdr:col>
      <xdr:colOff>218266</xdr:colOff>
      <xdr:row>44</xdr:row>
      <xdr:rowOff>74735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0" y="8418634"/>
          <a:ext cx="775112" cy="78544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323850</xdr:colOff>
      <xdr:row>47</xdr:row>
      <xdr:rowOff>47625</xdr:rowOff>
    </xdr:from>
    <xdr:to>
      <xdr:col>15</xdr:col>
      <xdr:colOff>3587</xdr:colOff>
      <xdr:row>50</xdr:row>
      <xdr:rowOff>128222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8675" y="11972925"/>
          <a:ext cx="775112" cy="78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0000"/>
  </sheetPr>
  <dimension ref="A1:X50"/>
  <sheetViews>
    <sheetView tabSelected="1" showRuler="0" view="pageLayout" zoomScale="130" zoomScaleNormal="100" zoomScalePageLayoutView="130" workbookViewId="0">
      <selection activeCell="C6" sqref="C6:M6"/>
    </sheetView>
  </sheetViews>
  <sheetFormatPr baseColWidth="10" defaultRowHeight="15" x14ac:dyDescent="0.25"/>
  <cols>
    <col min="1" max="1" width="7.140625" customWidth="1"/>
    <col min="2" max="2" width="6.5703125" customWidth="1"/>
    <col min="3" max="3" width="5.7109375" customWidth="1"/>
    <col min="4" max="4" width="2.42578125" customWidth="1"/>
    <col min="5" max="5" width="2.7109375" customWidth="1"/>
    <col min="6" max="6" width="2.85546875" customWidth="1"/>
    <col min="7" max="7" width="5.7109375" customWidth="1"/>
    <col min="8" max="10" width="2.85546875" customWidth="1"/>
    <col min="11" max="11" width="5.7109375" customWidth="1"/>
    <col min="12" max="12" width="3.140625" customWidth="1"/>
    <col min="13" max="14" width="2.85546875" customWidth="1"/>
    <col min="15" max="15" width="5.7109375" customWidth="1"/>
    <col min="16" max="16" width="3.140625" customWidth="1"/>
    <col min="17" max="18" width="2.85546875" customWidth="1"/>
    <col min="19" max="19" width="5.7109375" customWidth="1"/>
    <col min="20" max="20" width="3.85546875" customWidth="1"/>
    <col min="21" max="22" width="2.85546875" customWidth="1"/>
    <col min="23" max="24" width="6.28515625" customWidth="1"/>
  </cols>
  <sheetData>
    <row r="1" spans="1:24" ht="28.5" x14ac:dyDescent="0.45">
      <c r="A1" s="21" t="s">
        <v>37</v>
      </c>
      <c r="X1" s="22" t="s">
        <v>35</v>
      </c>
    </row>
    <row r="5" spans="1:24" x14ac:dyDescent="0.25">
      <c r="A5" s="4" t="s">
        <v>19</v>
      </c>
      <c r="B5" s="7"/>
      <c r="O5" s="4" t="s">
        <v>8</v>
      </c>
      <c r="P5" s="7"/>
      <c r="Q5" s="7"/>
      <c r="R5" s="7"/>
    </row>
    <row r="6" spans="1:24" ht="21" customHeight="1" x14ac:dyDescent="0.25">
      <c r="A6" s="5" t="s">
        <v>20</v>
      </c>
      <c r="B6" s="1"/>
      <c r="C6" s="263"/>
      <c r="D6" s="263"/>
      <c r="E6" s="263"/>
      <c r="F6" s="263"/>
      <c r="G6" s="263"/>
      <c r="H6" s="263"/>
      <c r="I6" s="263"/>
      <c r="J6" s="263"/>
      <c r="K6" s="263"/>
      <c r="L6" s="263"/>
      <c r="M6" s="263"/>
      <c r="O6" s="6" t="s">
        <v>30</v>
      </c>
      <c r="P6" s="7"/>
      <c r="Q6" s="7"/>
      <c r="R6" s="7"/>
    </row>
    <row r="7" spans="1:24" ht="21" customHeight="1" x14ac:dyDescent="0.25">
      <c r="A7" s="5" t="s">
        <v>21</v>
      </c>
      <c r="B7" s="1"/>
      <c r="C7" s="292"/>
      <c r="D7" s="292"/>
      <c r="E7" s="292"/>
      <c r="F7" s="292"/>
      <c r="G7" s="292"/>
      <c r="H7" s="292"/>
      <c r="I7" s="292"/>
      <c r="J7" s="292"/>
      <c r="K7" s="292"/>
      <c r="L7" s="292"/>
      <c r="M7" s="292"/>
      <c r="O7" s="48" t="s">
        <v>31</v>
      </c>
      <c r="P7" s="7"/>
      <c r="Q7" s="7"/>
      <c r="R7" s="7"/>
    </row>
    <row r="8" spans="1:24" ht="21" customHeight="1" x14ac:dyDescent="0.25">
      <c r="A8" s="5" t="s">
        <v>4</v>
      </c>
      <c r="B8" s="1"/>
      <c r="C8" s="292"/>
      <c r="D8" s="292"/>
      <c r="E8" s="292"/>
      <c r="F8" s="292"/>
      <c r="G8" s="292"/>
      <c r="H8" s="292"/>
      <c r="I8" s="292"/>
      <c r="J8" s="292"/>
      <c r="K8" s="292"/>
      <c r="L8" s="292"/>
      <c r="M8" s="292"/>
      <c r="O8" s="5" t="s">
        <v>41</v>
      </c>
      <c r="P8" s="8"/>
      <c r="Q8" s="8"/>
      <c r="R8" s="8"/>
    </row>
    <row r="9" spans="1:24" ht="21" customHeight="1" x14ac:dyDescent="0.25">
      <c r="A9" s="5" t="s">
        <v>7</v>
      </c>
      <c r="B9" s="1"/>
      <c r="C9" s="292"/>
      <c r="D9" s="292"/>
      <c r="E9" s="292"/>
      <c r="F9" s="201"/>
      <c r="G9" s="292"/>
      <c r="H9" s="292"/>
      <c r="I9" s="292"/>
      <c r="J9" s="292"/>
      <c r="K9" s="292"/>
      <c r="L9" s="292"/>
      <c r="M9" s="292"/>
      <c r="O9" s="25" t="s">
        <v>115</v>
      </c>
      <c r="P9" s="1"/>
      <c r="Q9" s="1"/>
      <c r="R9" s="1"/>
    </row>
    <row r="10" spans="1:24" ht="21" customHeight="1" x14ac:dyDescent="0.25">
      <c r="A10" s="5" t="s">
        <v>5</v>
      </c>
      <c r="B10" s="1"/>
      <c r="C10" s="262"/>
      <c r="D10" s="262"/>
      <c r="E10" s="262"/>
      <c r="F10" s="237"/>
      <c r="G10" s="262"/>
      <c r="H10" s="262"/>
      <c r="I10" s="262"/>
      <c r="J10" s="237"/>
      <c r="K10" s="262"/>
      <c r="L10" s="262"/>
      <c r="M10" s="262"/>
      <c r="O10" s="5" t="s">
        <v>32</v>
      </c>
      <c r="P10" s="2"/>
      <c r="Q10" s="46"/>
      <c r="R10" s="46" t="s">
        <v>42</v>
      </c>
      <c r="S10" s="42"/>
      <c r="T10" s="42"/>
      <c r="U10" s="42"/>
      <c r="V10" s="42"/>
      <c r="W10" s="42"/>
      <c r="X10" s="42"/>
    </row>
    <row r="11" spans="1:24" ht="21" customHeight="1" x14ac:dyDescent="0.25">
      <c r="A11" s="5" t="s">
        <v>6</v>
      </c>
      <c r="B11" s="1"/>
      <c r="C11" s="263"/>
      <c r="D11" s="263"/>
      <c r="E11" s="263"/>
      <c r="F11" s="263"/>
      <c r="G11" s="263"/>
      <c r="H11" s="263"/>
      <c r="I11" s="263"/>
      <c r="J11" s="263"/>
      <c r="K11" s="263"/>
      <c r="L11" s="263"/>
      <c r="M11" s="263"/>
      <c r="O11" s="5"/>
      <c r="Q11" s="42"/>
      <c r="R11" s="42"/>
      <c r="S11" s="42"/>
      <c r="T11" s="42"/>
      <c r="U11" s="42"/>
      <c r="V11" s="42"/>
      <c r="W11" s="42"/>
      <c r="X11" s="47" t="s">
        <v>43</v>
      </c>
    </row>
    <row r="12" spans="1:24" ht="29.25" customHeight="1" x14ac:dyDescent="0.25">
      <c r="A12" s="1"/>
      <c r="B12" s="1"/>
      <c r="C12" s="1"/>
      <c r="D12" s="1"/>
      <c r="E12" s="1"/>
      <c r="G12" s="10"/>
      <c r="H12" s="10"/>
      <c r="I12" s="10"/>
      <c r="L12" s="1"/>
      <c r="O12" s="9"/>
    </row>
    <row r="13" spans="1:24" ht="15.75" thickBot="1" x14ac:dyDescent="0.3">
      <c r="A13" s="2" t="s">
        <v>0</v>
      </c>
      <c r="B13" s="2"/>
      <c r="F13" s="52" t="s">
        <v>65</v>
      </c>
      <c r="G13" t="s">
        <v>38</v>
      </c>
      <c r="L13" s="1"/>
      <c r="O13" s="9"/>
    </row>
    <row r="14" spans="1:24" ht="15.75" thickBot="1" x14ac:dyDescent="0.3">
      <c r="A14" s="2" t="s">
        <v>1</v>
      </c>
      <c r="B14" s="2"/>
      <c r="E14" s="27"/>
      <c r="F14" s="28"/>
      <c r="G14" t="s">
        <v>33</v>
      </c>
      <c r="J14" s="28"/>
      <c r="K14" t="s">
        <v>34</v>
      </c>
      <c r="L14" s="1"/>
      <c r="N14" s="26"/>
    </row>
    <row r="15" spans="1:24" ht="15.75" thickBot="1" x14ac:dyDescent="0.3">
      <c r="A15" s="2" t="s">
        <v>2</v>
      </c>
      <c r="B15" s="2"/>
      <c r="F15" s="28"/>
      <c r="G15" t="s">
        <v>16</v>
      </c>
      <c r="L15" s="1"/>
      <c r="M15" s="1"/>
      <c r="N15" s="28"/>
      <c r="O15" t="s">
        <v>3</v>
      </c>
    </row>
    <row r="16" spans="1:24" ht="19.5" customHeight="1" x14ac:dyDescent="0.25">
      <c r="A16" s="159"/>
      <c r="B16" s="159"/>
      <c r="C16" s="160"/>
      <c r="D16" s="160"/>
      <c r="E16" s="160"/>
      <c r="F16" s="160"/>
      <c r="G16" s="160"/>
      <c r="H16" s="160"/>
      <c r="I16" s="160"/>
      <c r="J16" s="160"/>
      <c r="K16" s="160"/>
      <c r="L16" s="64"/>
      <c r="M16" s="160"/>
      <c r="N16" s="160"/>
      <c r="O16" s="160"/>
      <c r="P16" s="160"/>
      <c r="Q16" s="160"/>
      <c r="R16" s="160"/>
      <c r="S16" s="160"/>
      <c r="T16" s="160"/>
      <c r="U16" s="160"/>
      <c r="V16" s="160"/>
      <c r="W16" s="295" t="s">
        <v>108</v>
      </c>
      <c r="X16" s="296"/>
    </row>
    <row r="17" spans="1:24" ht="15.75" thickBot="1" x14ac:dyDescent="0.3">
      <c r="A17" s="161" t="s">
        <v>109</v>
      </c>
      <c r="B17" s="159"/>
      <c r="C17" s="160"/>
      <c r="D17" s="160"/>
      <c r="E17" s="160"/>
      <c r="F17" s="160"/>
      <c r="G17" s="160"/>
      <c r="H17" s="160"/>
      <c r="I17" s="160"/>
      <c r="J17" s="160"/>
      <c r="K17" s="160"/>
      <c r="L17" s="64"/>
      <c r="M17" s="160"/>
      <c r="N17" s="160"/>
      <c r="O17" s="160"/>
      <c r="P17" s="160"/>
      <c r="Q17" s="160"/>
      <c r="R17" s="160"/>
      <c r="S17" s="160"/>
      <c r="T17" s="160"/>
      <c r="U17" s="160"/>
      <c r="V17" s="160"/>
      <c r="W17" s="297"/>
      <c r="X17" s="298"/>
    </row>
    <row r="18" spans="1:24" s="18" customFormat="1" ht="12" x14ac:dyDescent="0.2">
      <c r="A18" s="265" t="s">
        <v>10</v>
      </c>
      <c r="B18" s="266"/>
      <c r="C18" s="162" t="s">
        <v>9</v>
      </c>
      <c r="D18" s="163">
        <v>7</v>
      </c>
      <c r="E18" s="261">
        <f>Annexe!X25</f>
        <v>0</v>
      </c>
      <c r="F18" s="261"/>
      <c r="G18" s="164" t="s">
        <v>9</v>
      </c>
      <c r="H18" s="165">
        <v>14</v>
      </c>
      <c r="I18" s="264"/>
      <c r="J18" s="264"/>
      <c r="K18" s="166" t="s">
        <v>9</v>
      </c>
      <c r="L18" s="163">
        <v>21</v>
      </c>
      <c r="M18" s="261">
        <f>Annexe!X26</f>
        <v>0</v>
      </c>
      <c r="N18" s="261"/>
      <c r="O18" s="164" t="s">
        <v>9</v>
      </c>
      <c r="P18" s="165">
        <v>28</v>
      </c>
      <c r="Q18" s="264"/>
      <c r="R18" s="264"/>
      <c r="S18" s="166"/>
      <c r="T18" s="163"/>
      <c r="U18" s="275"/>
      <c r="V18" s="276"/>
      <c r="W18" s="277">
        <f>M18+E18</f>
        <v>0</v>
      </c>
      <c r="X18" s="278"/>
    </row>
    <row r="19" spans="1:24" s="18" customFormat="1" ht="12" x14ac:dyDescent="0.2">
      <c r="A19" s="246" t="s">
        <v>11</v>
      </c>
      <c r="B19" s="247"/>
      <c r="C19" s="167" t="s">
        <v>9</v>
      </c>
      <c r="D19" s="168">
        <v>5</v>
      </c>
      <c r="E19" s="281">
        <f>Annexe!X27</f>
        <v>0</v>
      </c>
      <c r="F19" s="282"/>
      <c r="G19" s="169" t="s">
        <v>9</v>
      </c>
      <c r="H19" s="170">
        <v>12</v>
      </c>
      <c r="I19" s="256"/>
      <c r="J19" s="256"/>
      <c r="K19" s="171" t="s">
        <v>9</v>
      </c>
      <c r="L19" s="168">
        <v>19</v>
      </c>
      <c r="M19" s="254">
        <f>Annexe!X28</f>
        <v>0</v>
      </c>
      <c r="N19" s="254"/>
      <c r="O19" s="169" t="s">
        <v>9</v>
      </c>
      <c r="P19" s="170">
        <v>26</v>
      </c>
      <c r="Q19" s="256"/>
      <c r="R19" s="256"/>
      <c r="S19" s="171"/>
      <c r="T19" s="168"/>
      <c r="U19" s="268"/>
      <c r="V19" s="269"/>
      <c r="W19" s="279">
        <f>M19+E19</f>
        <v>0</v>
      </c>
      <c r="X19" s="280"/>
    </row>
    <row r="20" spans="1:24" s="18" customFormat="1" ht="12" x14ac:dyDescent="0.2">
      <c r="A20" s="246" t="s">
        <v>12</v>
      </c>
      <c r="B20" s="247"/>
      <c r="C20" s="167" t="s">
        <v>9</v>
      </c>
      <c r="D20" s="168">
        <v>2</v>
      </c>
      <c r="E20" s="281">
        <f>Annexe!X29</f>
        <v>0</v>
      </c>
      <c r="F20" s="282"/>
      <c r="G20" s="169" t="s">
        <v>9</v>
      </c>
      <c r="H20" s="170">
        <v>9</v>
      </c>
      <c r="I20" s="256"/>
      <c r="J20" s="256"/>
      <c r="K20" s="171" t="s">
        <v>9</v>
      </c>
      <c r="L20" s="168">
        <v>16</v>
      </c>
      <c r="M20" s="254">
        <f>Annexe!X30</f>
        <v>0</v>
      </c>
      <c r="N20" s="254"/>
      <c r="O20" s="169" t="s">
        <v>9</v>
      </c>
      <c r="P20" s="170">
        <v>23</v>
      </c>
      <c r="Q20" s="256"/>
      <c r="R20" s="256"/>
      <c r="S20" s="171" t="s">
        <v>9</v>
      </c>
      <c r="T20" s="168">
        <v>30</v>
      </c>
      <c r="U20" s="254">
        <f>Annexe!X31</f>
        <v>0</v>
      </c>
      <c r="V20" s="293"/>
      <c r="W20" s="279">
        <f>U20+M20+E20</f>
        <v>0</v>
      </c>
      <c r="X20" s="280"/>
    </row>
    <row r="21" spans="1:24" s="18" customFormat="1" ht="12.75" thickBot="1" x14ac:dyDescent="0.25">
      <c r="A21" s="244" t="s">
        <v>13</v>
      </c>
      <c r="B21" s="245"/>
      <c r="C21" s="172" t="s">
        <v>9</v>
      </c>
      <c r="D21" s="173">
        <v>6</v>
      </c>
      <c r="E21" s="290">
        <f>Annexe!X32</f>
        <v>0</v>
      </c>
      <c r="F21" s="291"/>
      <c r="G21" s="174" t="s">
        <v>9</v>
      </c>
      <c r="H21" s="175">
        <v>13</v>
      </c>
      <c r="I21" s="255"/>
      <c r="J21" s="255"/>
      <c r="K21" s="176" t="s">
        <v>9</v>
      </c>
      <c r="L21" s="173">
        <v>20</v>
      </c>
      <c r="M21" s="294">
        <f>Annexe!X33</f>
        <v>0</v>
      </c>
      <c r="N21" s="294"/>
      <c r="O21" s="174" t="s">
        <v>9</v>
      </c>
      <c r="P21" s="175">
        <v>27</v>
      </c>
      <c r="Q21" s="255"/>
      <c r="R21" s="255"/>
      <c r="S21" s="177"/>
      <c r="T21" s="178"/>
      <c r="U21" s="179"/>
      <c r="V21" s="180"/>
      <c r="W21" s="279">
        <f>M21+E21</f>
        <v>0</v>
      </c>
      <c r="X21" s="280"/>
    </row>
    <row r="22" spans="1:24" s="18" customFormat="1" ht="15.75" thickBot="1" x14ac:dyDescent="0.3">
      <c r="A22" s="181" t="s">
        <v>25</v>
      </c>
      <c r="B22" s="182"/>
      <c r="C22" s="182"/>
      <c r="D22" s="182"/>
      <c r="E22" s="182"/>
      <c r="F22" s="182"/>
      <c r="G22" s="182"/>
      <c r="H22" s="182"/>
      <c r="I22" s="182"/>
      <c r="J22" s="182"/>
      <c r="K22" s="182"/>
      <c r="L22" s="182"/>
      <c r="M22" s="182"/>
      <c r="N22" s="182"/>
      <c r="O22" s="182"/>
      <c r="P22" s="182"/>
      <c r="Q22" s="182"/>
      <c r="R22" s="183"/>
      <c r="S22" s="160"/>
      <c r="T22" s="160"/>
      <c r="U22" s="183"/>
      <c r="V22" s="184" t="s">
        <v>17</v>
      </c>
      <c r="W22" s="270">
        <f>SUBTOTAL(9,W18:X21)</f>
        <v>0</v>
      </c>
      <c r="X22" s="271"/>
    </row>
    <row r="23" spans="1:24" x14ac:dyDescent="0.25">
      <c r="A23" s="185" t="s">
        <v>40</v>
      </c>
      <c r="B23" s="160"/>
      <c r="C23" s="160"/>
      <c r="D23" s="160"/>
      <c r="E23" s="160"/>
      <c r="F23" s="160"/>
      <c r="G23" s="160"/>
      <c r="H23" s="160"/>
      <c r="I23" s="160"/>
      <c r="J23" s="160"/>
      <c r="K23" s="160"/>
      <c r="L23" s="160"/>
      <c r="M23" s="160"/>
      <c r="N23" s="160"/>
      <c r="O23" s="160"/>
      <c r="P23" s="160"/>
      <c r="Q23" s="160"/>
      <c r="R23" s="160"/>
      <c r="S23" s="160"/>
      <c r="T23" s="160"/>
      <c r="U23" s="160"/>
      <c r="V23" s="160"/>
      <c r="W23" s="160"/>
      <c r="X23" s="160"/>
    </row>
    <row r="24" spans="1:24" x14ac:dyDescent="0.25">
      <c r="A24" s="186" t="s">
        <v>57</v>
      </c>
      <c r="B24" s="160"/>
      <c r="C24" s="160"/>
      <c r="D24" s="160"/>
      <c r="E24" s="160"/>
      <c r="F24" s="160"/>
      <c r="G24" s="160"/>
      <c r="H24" s="160"/>
      <c r="I24" s="160"/>
      <c r="J24" s="160"/>
      <c r="K24" s="160"/>
      <c r="L24" s="160"/>
      <c r="M24" s="160"/>
      <c r="N24" s="160"/>
      <c r="O24" s="160"/>
      <c r="P24" s="160"/>
      <c r="Q24" s="160"/>
      <c r="R24" s="160"/>
      <c r="S24" s="160"/>
      <c r="T24" s="160"/>
      <c r="U24" s="160"/>
      <c r="V24" s="160"/>
      <c r="W24" s="160"/>
      <c r="X24" s="160"/>
    </row>
    <row r="25" spans="1:24" ht="11.25" customHeight="1" x14ac:dyDescent="0.25">
      <c r="A25" s="186"/>
      <c r="B25" s="160"/>
      <c r="C25" s="160"/>
      <c r="D25" s="160"/>
      <c r="E25" s="160"/>
      <c r="F25" s="160"/>
      <c r="G25" s="160"/>
      <c r="H25" s="160"/>
      <c r="I25" s="160"/>
      <c r="J25" s="160"/>
      <c r="K25" s="160"/>
      <c r="L25" s="160"/>
      <c r="M25" s="160"/>
      <c r="N25" s="160"/>
      <c r="O25" s="160"/>
      <c r="P25" s="160"/>
      <c r="Q25" s="160"/>
      <c r="R25" s="160"/>
      <c r="S25" s="160"/>
      <c r="T25" s="160"/>
      <c r="U25" s="160"/>
      <c r="V25" s="160"/>
      <c r="W25" s="160"/>
      <c r="X25" s="160"/>
    </row>
    <row r="26" spans="1:24" ht="25.5" customHeight="1" x14ac:dyDescent="0.35">
      <c r="A26" s="187" t="s">
        <v>53</v>
      </c>
      <c r="B26" s="188"/>
      <c r="C26" s="160"/>
      <c r="D26" s="188"/>
      <c r="E26" s="188"/>
      <c r="F26" s="299" t="s">
        <v>44</v>
      </c>
      <c r="G26" s="299"/>
      <c r="H26" s="299" t="s">
        <v>45</v>
      </c>
      <c r="I26" s="299"/>
      <c r="J26" s="299"/>
      <c r="K26" s="259" t="s">
        <v>46</v>
      </c>
      <c r="L26" s="259"/>
      <c r="M26" s="259" t="s">
        <v>54</v>
      </c>
      <c r="N26" s="259"/>
      <c r="O26" s="259"/>
      <c r="P26" s="259" t="s">
        <v>55</v>
      </c>
      <c r="Q26" s="259"/>
      <c r="R26" s="259"/>
      <c r="S26" s="301" t="s">
        <v>56</v>
      </c>
      <c r="T26" s="302"/>
      <c r="U26" s="302"/>
      <c r="V26" s="302"/>
      <c r="W26" s="302"/>
      <c r="X26" s="302"/>
    </row>
    <row r="27" spans="1:24" x14ac:dyDescent="0.25">
      <c r="A27" s="189" t="s">
        <v>52</v>
      </c>
      <c r="B27" s="190"/>
      <c r="C27" s="191"/>
      <c r="D27" s="190"/>
      <c r="E27" s="190"/>
      <c r="F27" s="300">
        <v>19.600000000000001</v>
      </c>
      <c r="G27" s="300"/>
      <c r="H27" s="260">
        <v>4.9000000000000004</v>
      </c>
      <c r="I27" s="260"/>
      <c r="J27" s="260"/>
      <c r="K27" s="260">
        <v>9</v>
      </c>
      <c r="L27" s="260"/>
      <c r="M27" s="260">
        <v>5.7</v>
      </c>
      <c r="N27" s="260"/>
      <c r="O27" s="260"/>
      <c r="P27" s="260">
        <v>5.7</v>
      </c>
      <c r="Q27" s="260"/>
      <c r="R27" s="260"/>
      <c r="S27" s="188"/>
      <c r="T27" s="188"/>
      <c r="U27" s="188"/>
      <c r="V27" s="188"/>
      <c r="W27" s="188"/>
      <c r="X27" s="188"/>
    </row>
    <row r="28" spans="1:24" x14ac:dyDescent="0.25">
      <c r="A28" s="192" t="s">
        <v>47</v>
      </c>
      <c r="B28" s="193"/>
      <c r="C28" s="31"/>
      <c r="D28" s="193"/>
      <c r="E28" s="193"/>
      <c r="F28" s="257">
        <v>1</v>
      </c>
      <c r="G28" s="257"/>
      <c r="H28" s="257">
        <v>1</v>
      </c>
      <c r="I28" s="257"/>
      <c r="J28" s="257"/>
      <c r="K28" s="258"/>
      <c r="L28" s="258"/>
      <c r="M28" s="258"/>
      <c r="N28" s="258"/>
      <c r="O28" s="258"/>
      <c r="P28" s="258"/>
      <c r="Q28" s="258"/>
      <c r="R28" s="258"/>
      <c r="S28" s="188"/>
      <c r="T28" s="194" t="s">
        <v>66</v>
      </c>
      <c r="U28" s="188"/>
      <c r="V28" s="188"/>
      <c r="W28" s="188"/>
      <c r="X28" s="188"/>
    </row>
    <row r="29" spans="1:24" ht="15.75" x14ac:dyDescent="0.25">
      <c r="A29" s="192" t="s">
        <v>48</v>
      </c>
      <c r="B29" s="193"/>
      <c r="C29" s="31"/>
      <c r="D29" s="193"/>
      <c r="E29" s="193"/>
      <c r="F29" s="257">
        <v>3</v>
      </c>
      <c r="G29" s="257"/>
      <c r="H29" s="258"/>
      <c r="I29" s="258"/>
      <c r="J29" s="258"/>
      <c r="K29" s="257">
        <v>3</v>
      </c>
      <c r="L29" s="257"/>
      <c r="M29" s="258"/>
      <c r="N29" s="258"/>
      <c r="O29" s="258"/>
      <c r="P29" s="258"/>
      <c r="Q29" s="258"/>
      <c r="R29" s="258"/>
      <c r="S29" s="200" t="s">
        <v>60</v>
      </c>
      <c r="T29" s="194" t="s">
        <v>67</v>
      </c>
      <c r="U29" s="188"/>
      <c r="V29" s="188"/>
      <c r="W29" s="188"/>
      <c r="X29" s="188"/>
    </row>
    <row r="30" spans="1:24" x14ac:dyDescent="0.25">
      <c r="A30" s="192" t="s">
        <v>49</v>
      </c>
      <c r="B30" s="193"/>
      <c r="C30" s="31"/>
      <c r="D30" s="193"/>
      <c r="E30" s="193"/>
      <c r="F30" s="257">
        <v>1</v>
      </c>
      <c r="G30" s="257"/>
      <c r="H30" s="258"/>
      <c r="I30" s="258"/>
      <c r="J30" s="258"/>
      <c r="K30" s="258"/>
      <c r="L30" s="258"/>
      <c r="M30" s="257">
        <v>1</v>
      </c>
      <c r="N30" s="257"/>
      <c r="O30" s="257"/>
      <c r="P30" s="257">
        <v>1</v>
      </c>
      <c r="Q30" s="257"/>
      <c r="R30" s="257"/>
      <c r="S30" s="188"/>
      <c r="T30" s="194" t="s">
        <v>68</v>
      </c>
      <c r="U30" s="188"/>
      <c r="V30" s="188"/>
      <c r="W30" s="188"/>
      <c r="X30" s="188"/>
    </row>
    <row r="31" spans="1:24" x14ac:dyDescent="0.25">
      <c r="A31" s="192" t="s">
        <v>50</v>
      </c>
      <c r="B31" s="193"/>
      <c r="C31" s="31"/>
      <c r="D31" s="193"/>
      <c r="E31" s="193"/>
      <c r="F31" s="257">
        <v>1</v>
      </c>
      <c r="G31" s="257"/>
      <c r="H31" s="258"/>
      <c r="I31" s="258"/>
      <c r="J31" s="258"/>
      <c r="K31" s="257">
        <v>1</v>
      </c>
      <c r="L31" s="257"/>
      <c r="M31" s="258"/>
      <c r="N31" s="258"/>
      <c r="O31" s="258"/>
      <c r="P31" s="258"/>
      <c r="Q31" s="258"/>
      <c r="R31" s="258"/>
      <c r="S31" s="188"/>
      <c r="T31" s="195" t="s">
        <v>61</v>
      </c>
      <c r="U31" s="188"/>
      <c r="V31" s="188"/>
      <c r="W31" s="188"/>
      <c r="X31" s="188"/>
    </row>
    <row r="32" spans="1:24" x14ac:dyDescent="0.25">
      <c r="A32" s="192" t="s">
        <v>51</v>
      </c>
      <c r="B32" s="193"/>
      <c r="C32" s="31"/>
      <c r="D32" s="193"/>
      <c r="E32" s="193"/>
      <c r="F32" s="257">
        <v>1</v>
      </c>
      <c r="G32" s="257"/>
      <c r="H32" s="258"/>
      <c r="I32" s="258"/>
      <c r="J32" s="258"/>
      <c r="K32" s="258"/>
      <c r="L32" s="258"/>
      <c r="M32" s="257">
        <v>1</v>
      </c>
      <c r="N32" s="257"/>
      <c r="O32" s="257"/>
      <c r="P32" s="257">
        <v>1</v>
      </c>
      <c r="Q32" s="257"/>
      <c r="R32" s="257"/>
      <c r="S32" s="188"/>
      <c r="T32" s="196" t="s">
        <v>62</v>
      </c>
      <c r="U32" s="188"/>
      <c r="V32" s="188"/>
      <c r="W32" s="188"/>
      <c r="X32" s="188"/>
    </row>
    <row r="33" spans="1:24" s="18" customFormat="1" ht="18.75" customHeight="1" thickBot="1" x14ac:dyDescent="0.3">
      <c r="A33" s="197" t="s">
        <v>58</v>
      </c>
      <c r="B33" s="182"/>
      <c r="C33" s="182"/>
      <c r="D33" s="182"/>
      <c r="E33" s="182"/>
      <c r="F33" s="182"/>
      <c r="G33" s="182"/>
      <c r="H33" s="182"/>
      <c r="I33" s="182"/>
      <c r="J33" s="182"/>
      <c r="K33" s="182"/>
      <c r="L33" s="182"/>
      <c r="M33" s="182"/>
      <c r="N33" s="182"/>
      <c r="O33" s="182"/>
      <c r="P33" s="182"/>
      <c r="Q33" s="182"/>
      <c r="R33" s="183"/>
      <c r="S33" s="160"/>
      <c r="T33" s="198" t="s">
        <v>63</v>
      </c>
      <c r="U33" s="183"/>
      <c r="V33" s="184"/>
      <c r="W33" s="199"/>
      <c r="X33" s="199"/>
    </row>
    <row r="34" spans="1:24" ht="15" customHeight="1" x14ac:dyDescent="0.25">
      <c r="A34" s="238" t="s">
        <v>26</v>
      </c>
      <c r="B34" s="239"/>
      <c r="C34" s="239"/>
      <c r="D34" s="239"/>
      <c r="E34" s="240"/>
      <c r="F34" s="241">
        <v>4</v>
      </c>
      <c r="G34" s="242"/>
      <c r="H34" s="242"/>
      <c r="I34" s="243"/>
      <c r="J34" s="20"/>
      <c r="K34" s="39"/>
      <c r="L34" s="39"/>
      <c r="M34" s="39"/>
      <c r="N34" s="39"/>
      <c r="O34" s="39"/>
      <c r="P34" s="39"/>
      <c r="Q34" s="40"/>
      <c r="R34" s="1"/>
      <c r="T34" s="51" t="s">
        <v>64</v>
      </c>
      <c r="U34" s="42"/>
      <c r="V34" s="42"/>
      <c r="W34" s="42"/>
      <c r="X34" s="42"/>
    </row>
    <row r="35" spans="1:24" ht="15" customHeight="1" x14ac:dyDescent="0.25">
      <c r="A35" s="29" t="s">
        <v>27</v>
      </c>
      <c r="B35" s="30">
        <f>F34-1</f>
        <v>3</v>
      </c>
      <c r="C35" s="31" t="s">
        <v>28</v>
      </c>
      <c r="D35" s="31"/>
      <c r="E35" s="32"/>
      <c r="F35" s="248">
        <f>ROUNDDOWN(W22/F34,0)</f>
        <v>0</v>
      </c>
      <c r="G35" s="249"/>
      <c r="H35" s="249"/>
      <c r="I35" s="250"/>
      <c r="K35" t="s">
        <v>39</v>
      </c>
      <c r="L35" s="39"/>
      <c r="M35" s="39"/>
      <c r="N35" s="39"/>
      <c r="O35" s="39"/>
      <c r="P35" s="37"/>
      <c r="Q35" s="37"/>
      <c r="R35" s="1"/>
      <c r="T35" s="51" t="s">
        <v>59</v>
      </c>
      <c r="U35" s="43"/>
      <c r="V35" s="44"/>
      <c r="W35" s="45"/>
      <c r="X35" s="45"/>
    </row>
    <row r="36" spans="1:24" ht="15" customHeight="1" thickBot="1" x14ac:dyDescent="0.3">
      <c r="A36" s="33" t="s">
        <v>29</v>
      </c>
      <c r="B36" s="34"/>
      <c r="C36" s="35"/>
      <c r="D36" s="35"/>
      <c r="E36" s="36"/>
      <c r="F36" s="251">
        <f>W22-(F35*B35)</f>
        <v>0</v>
      </c>
      <c r="G36" s="252"/>
      <c r="H36" s="252"/>
      <c r="I36" s="253"/>
      <c r="K36" s="26"/>
      <c r="L36" s="1"/>
      <c r="M36" s="1"/>
      <c r="N36" s="1"/>
      <c r="O36" s="1"/>
      <c r="P36" s="1"/>
      <c r="Q36" s="1"/>
      <c r="R36" s="1"/>
      <c r="T36" s="42"/>
      <c r="U36" s="43"/>
      <c r="V36" s="44"/>
      <c r="W36" s="45"/>
      <c r="X36" s="45"/>
    </row>
    <row r="37" spans="1:24" x14ac:dyDescent="0.25">
      <c r="A37" s="49" t="s">
        <v>110</v>
      </c>
      <c r="F37" s="1"/>
      <c r="G37" s="1"/>
      <c r="N37" s="1"/>
      <c r="O37" s="1"/>
      <c r="P37" s="1"/>
      <c r="Q37" s="1"/>
      <c r="R37" s="1"/>
      <c r="T37" s="42"/>
      <c r="U37" s="42"/>
      <c r="V37" s="42"/>
      <c r="W37" s="42"/>
      <c r="X37" s="41"/>
    </row>
    <row r="38" spans="1:24" x14ac:dyDescent="0.25"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</row>
    <row r="39" spans="1:24" x14ac:dyDescent="0.25">
      <c r="A39" t="s">
        <v>24</v>
      </c>
      <c r="G39" s="289"/>
      <c r="H39" s="289"/>
      <c r="I39" s="289"/>
      <c r="J39" s="289"/>
      <c r="K39" s="289"/>
      <c r="L39" s="289"/>
      <c r="M39" s="1"/>
      <c r="N39" s="1"/>
      <c r="O39" s="1"/>
      <c r="P39" s="1"/>
      <c r="R39" s="1"/>
      <c r="X39" s="38" t="s">
        <v>36</v>
      </c>
    </row>
    <row r="40" spans="1:24" ht="6" customHeight="1" x14ac:dyDescent="0.25">
      <c r="K40" s="24"/>
      <c r="L40" s="24"/>
      <c r="M40" s="24"/>
      <c r="N40" s="24"/>
      <c r="O40" s="24"/>
    </row>
    <row r="41" spans="1:24" x14ac:dyDescent="0.25">
      <c r="B41" s="11" t="s">
        <v>23</v>
      </c>
      <c r="C41" s="16"/>
      <c r="D41" s="16"/>
      <c r="E41" s="16"/>
      <c r="F41" s="16"/>
      <c r="G41" s="16"/>
      <c r="H41" s="12"/>
      <c r="J41" s="11" t="s">
        <v>14</v>
      </c>
      <c r="K41" s="16"/>
      <c r="L41" s="19"/>
      <c r="M41" s="19"/>
      <c r="N41" s="19"/>
      <c r="O41" s="16"/>
      <c r="P41" s="16"/>
      <c r="Q41" s="12"/>
      <c r="S41" s="11" t="s">
        <v>15</v>
      </c>
      <c r="T41" s="16"/>
      <c r="U41" s="16"/>
      <c r="V41" s="16"/>
      <c r="W41" s="16"/>
      <c r="X41" s="12"/>
    </row>
    <row r="42" spans="1:24" x14ac:dyDescent="0.25">
      <c r="B42" s="283"/>
      <c r="C42" s="284"/>
      <c r="D42" s="284"/>
      <c r="E42" s="284"/>
      <c r="F42" s="284"/>
      <c r="G42" s="284"/>
      <c r="H42" s="285"/>
      <c r="J42" s="5"/>
      <c r="K42" s="1"/>
      <c r="L42" s="1"/>
      <c r="M42" s="1"/>
      <c r="N42" s="1"/>
      <c r="O42" s="1"/>
      <c r="P42" s="1"/>
      <c r="Q42" s="13"/>
      <c r="S42" s="5"/>
      <c r="T42" s="1"/>
      <c r="U42" s="1"/>
      <c r="V42" s="1"/>
      <c r="W42" s="1"/>
      <c r="X42" s="13"/>
    </row>
    <row r="43" spans="1:24" x14ac:dyDescent="0.25">
      <c r="B43" s="283"/>
      <c r="C43" s="284"/>
      <c r="D43" s="284"/>
      <c r="E43" s="284"/>
      <c r="F43" s="284"/>
      <c r="G43" s="284"/>
      <c r="H43" s="285"/>
      <c r="J43" s="5"/>
      <c r="K43" s="1"/>
      <c r="L43" s="1"/>
      <c r="M43" s="1"/>
      <c r="N43" s="1"/>
      <c r="O43" s="1"/>
      <c r="P43" s="1"/>
      <c r="Q43" s="13"/>
      <c r="S43" s="5"/>
      <c r="T43" s="1"/>
      <c r="U43" s="1"/>
      <c r="V43" s="1"/>
      <c r="W43" s="1"/>
      <c r="X43" s="13"/>
    </row>
    <row r="44" spans="1:24" x14ac:dyDescent="0.25">
      <c r="B44" s="283"/>
      <c r="C44" s="284"/>
      <c r="D44" s="284"/>
      <c r="E44" s="284"/>
      <c r="F44" s="284"/>
      <c r="G44" s="284"/>
      <c r="H44" s="285"/>
      <c r="J44" s="5"/>
      <c r="K44" s="1"/>
      <c r="L44" s="1"/>
      <c r="M44" s="1"/>
      <c r="N44" s="1"/>
      <c r="O44" s="1"/>
      <c r="P44" s="1"/>
      <c r="Q44" s="13"/>
      <c r="S44" s="5"/>
      <c r="T44" s="1"/>
      <c r="U44" s="1"/>
      <c r="V44" s="1"/>
      <c r="W44" s="1"/>
      <c r="X44" s="13"/>
    </row>
    <row r="45" spans="1:24" x14ac:dyDescent="0.25">
      <c r="B45" s="286"/>
      <c r="C45" s="287"/>
      <c r="D45" s="287"/>
      <c r="E45" s="287"/>
      <c r="F45" s="287"/>
      <c r="G45" s="287"/>
      <c r="H45" s="288"/>
      <c r="J45" s="272" t="s">
        <v>22</v>
      </c>
      <c r="K45" s="273"/>
      <c r="L45" s="273"/>
      <c r="M45" s="273"/>
      <c r="N45" s="273"/>
      <c r="O45" s="273"/>
      <c r="P45" s="273"/>
      <c r="Q45" s="274"/>
      <c r="S45" s="14"/>
      <c r="T45" s="3"/>
      <c r="U45" s="3"/>
      <c r="V45" s="3"/>
      <c r="W45" s="3"/>
      <c r="X45" s="15"/>
    </row>
    <row r="46" spans="1:24" x14ac:dyDescent="0.25">
      <c r="A46" s="267" t="s">
        <v>18</v>
      </c>
      <c r="B46" s="267"/>
      <c r="C46" s="267"/>
      <c r="D46" s="267"/>
      <c r="E46" s="267"/>
      <c r="F46" s="267"/>
      <c r="G46" s="267"/>
      <c r="H46" s="267"/>
      <c r="I46" s="267"/>
      <c r="J46" s="267"/>
      <c r="K46" s="267"/>
      <c r="L46" s="267"/>
      <c r="M46" s="267"/>
      <c r="N46" s="267"/>
      <c r="O46" s="267"/>
      <c r="P46" s="267"/>
      <c r="Q46" s="267"/>
      <c r="R46" s="267"/>
      <c r="S46" s="267"/>
      <c r="T46" s="267"/>
      <c r="U46" s="267"/>
      <c r="V46" s="267"/>
      <c r="W46" s="267"/>
      <c r="X46" s="267"/>
    </row>
    <row r="48" spans="1:24" x14ac:dyDescent="0.25">
      <c r="U48" s="17"/>
      <c r="V48" s="17"/>
    </row>
    <row r="50" spans="24:24" x14ac:dyDescent="0.25">
      <c r="X50" s="23"/>
    </row>
  </sheetData>
  <sheetProtection algorithmName="SHA-512" hashValue="84kvOSAAlNG3TvK3c3Pt/wRFKWlVwRikq2hszin6IwqeJl2Vjh90vvEF5R2F/Xgy+G67MYOWdWJkXS6pajiIgg==" saltValue="MTUd0VwIEQzeG1dcQOT11g==" spinCount="100000" sheet="1" objects="1" scenarios="1" selectLockedCells="1"/>
  <autoFilter ref="B41">
    <filterColumn colId="0">
      <filters>
        <filter val="L'Adhérent :"/>
      </filters>
    </filterColumn>
  </autoFilter>
  <sortState ref="C61:C100">
    <sortCondition ref="C61:C100"/>
  </sortState>
  <mergeCells count="82">
    <mergeCell ref="S26:X26"/>
    <mergeCell ref="P32:R32"/>
    <mergeCell ref="P26:R26"/>
    <mergeCell ref="P27:R27"/>
    <mergeCell ref="P28:R28"/>
    <mergeCell ref="P29:R29"/>
    <mergeCell ref="P30:R30"/>
    <mergeCell ref="K26:L26"/>
    <mergeCell ref="K27:L27"/>
    <mergeCell ref="K28:L28"/>
    <mergeCell ref="K29:L29"/>
    <mergeCell ref="P31:R31"/>
    <mergeCell ref="W16:X17"/>
    <mergeCell ref="F30:G30"/>
    <mergeCell ref="F31:G31"/>
    <mergeCell ref="F32:G32"/>
    <mergeCell ref="H26:J26"/>
    <mergeCell ref="H27:J27"/>
    <mergeCell ref="H28:J28"/>
    <mergeCell ref="H29:J29"/>
    <mergeCell ref="H30:J30"/>
    <mergeCell ref="H31:J31"/>
    <mergeCell ref="H32:J32"/>
    <mergeCell ref="F26:G26"/>
    <mergeCell ref="F27:G27"/>
    <mergeCell ref="F28:G28"/>
    <mergeCell ref="F29:G29"/>
    <mergeCell ref="K30:L30"/>
    <mergeCell ref="Q18:R18"/>
    <mergeCell ref="U20:V20"/>
    <mergeCell ref="M21:N21"/>
    <mergeCell ref="W21:X21"/>
    <mergeCell ref="W20:X20"/>
    <mergeCell ref="C6:M6"/>
    <mergeCell ref="C7:M7"/>
    <mergeCell ref="C8:M8"/>
    <mergeCell ref="C9:E9"/>
    <mergeCell ref="G9:M9"/>
    <mergeCell ref="A18:B18"/>
    <mergeCell ref="A46:X46"/>
    <mergeCell ref="U19:V19"/>
    <mergeCell ref="W22:X22"/>
    <mergeCell ref="J45:Q45"/>
    <mergeCell ref="U18:V18"/>
    <mergeCell ref="W18:X18"/>
    <mergeCell ref="W19:X19"/>
    <mergeCell ref="E19:F19"/>
    <mergeCell ref="E20:F20"/>
    <mergeCell ref="I19:J19"/>
    <mergeCell ref="I20:J20"/>
    <mergeCell ref="B42:H45"/>
    <mergeCell ref="G39:L39"/>
    <mergeCell ref="E21:F21"/>
    <mergeCell ref="I21:J21"/>
    <mergeCell ref="E18:F18"/>
    <mergeCell ref="C10:E10"/>
    <mergeCell ref="G10:I10"/>
    <mergeCell ref="K10:M10"/>
    <mergeCell ref="C11:M11"/>
    <mergeCell ref="M18:N18"/>
    <mergeCell ref="I18:J18"/>
    <mergeCell ref="F35:I35"/>
    <mergeCell ref="F36:I36"/>
    <mergeCell ref="M19:N19"/>
    <mergeCell ref="M20:N20"/>
    <mergeCell ref="Q21:R21"/>
    <mergeCell ref="Q19:R19"/>
    <mergeCell ref="Q20:R20"/>
    <mergeCell ref="K31:L31"/>
    <mergeCell ref="K32:L32"/>
    <mergeCell ref="M26:O26"/>
    <mergeCell ref="M27:O27"/>
    <mergeCell ref="M28:O28"/>
    <mergeCell ref="M29:O29"/>
    <mergeCell ref="M30:O30"/>
    <mergeCell ref="M31:O31"/>
    <mergeCell ref="M32:O32"/>
    <mergeCell ref="A34:E34"/>
    <mergeCell ref="F34:I34"/>
    <mergeCell ref="A21:B21"/>
    <mergeCell ref="A19:B19"/>
    <mergeCell ref="A20:B20"/>
  </mergeCells>
  <pageMargins left="0.23622047244094491" right="0.23622047244094491" top="0.94488188976377963" bottom="0.19685039370078741" header="0" footer="0.31496062992125984"/>
  <pageSetup paperSize="9" orientation="portrait" r:id="rId1"/>
  <headerFooter>
    <oddHeader xml:space="preserve">&amp;L&amp;8En vert : zones de saisie
(passez d'une cellule à l'autre par la touche Tab !)&amp;C&amp;"-,Gras"&amp;20&amp;U&amp;G
</oddHeader>
    <oddFooter>&amp;L&amp;8
&amp;C&amp;7Association Loi 1901 créée le 28/08/2006 déclarée en Préfecture 
APE 913E - SIRET N° 500.368.840.00012 - Siège Social : Centre Social de Malissol - La Ferme - 12, av. Jean de la Fontaine - 38200 VIENNE    /   amap-vienne.org</oddFooter>
  </headerFooter>
  <ignoredErrors>
    <ignoredError sqref="E18:E21 M18:M21 U20" unlockedFormula="1"/>
    <ignoredError sqref="W20" formula="1"/>
  </ignoredError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X55"/>
  <sheetViews>
    <sheetView workbookViewId="0">
      <selection activeCell="R10" sqref="R10"/>
    </sheetView>
  </sheetViews>
  <sheetFormatPr baseColWidth="10" defaultColWidth="11.5703125" defaultRowHeight="28.35" customHeight="1" x14ac:dyDescent="0.25"/>
  <cols>
    <col min="1" max="1" width="10.85546875" style="53" customWidth="1"/>
    <col min="2" max="5" width="4.140625" style="54" customWidth="1"/>
    <col min="6" max="6" width="1.7109375" style="55" customWidth="1"/>
    <col min="7" max="11" width="5.140625" style="55" customWidth="1"/>
    <col min="12" max="12" width="1.5703125" style="55" customWidth="1"/>
    <col min="13" max="14" width="8.28515625" style="56" customWidth="1"/>
    <col min="15" max="17" width="8.28515625" style="54" customWidth="1"/>
    <col min="18" max="18" width="8.28515625" style="56" customWidth="1"/>
    <col min="19" max="22" width="8.28515625" style="54" customWidth="1"/>
    <col min="23" max="23" width="1.7109375" style="55" customWidth="1"/>
    <col min="24" max="24" width="9" style="57" customWidth="1"/>
    <col min="26" max="16384" width="11.5703125" style="54"/>
  </cols>
  <sheetData>
    <row r="1" spans="1:50" ht="20.25" customHeight="1" x14ac:dyDescent="0.25"/>
    <row r="2" spans="1:50" ht="20.25" customHeight="1" x14ac:dyDescent="0.25"/>
    <row r="3" spans="1:50" ht="28.35" customHeight="1" x14ac:dyDescent="0.55000000000000004">
      <c r="A3" s="139" t="s">
        <v>37</v>
      </c>
      <c r="V3" s="141" t="s">
        <v>69</v>
      </c>
      <c r="W3" s="58"/>
    </row>
    <row r="4" spans="1:50" ht="28.35" customHeight="1" x14ac:dyDescent="0.55000000000000004">
      <c r="A4" s="140" t="s">
        <v>70</v>
      </c>
      <c r="V4" s="141" t="s">
        <v>71</v>
      </c>
      <c r="W4" s="58"/>
    </row>
    <row r="6" spans="1:50" s="56" customFormat="1" ht="25.5" customHeight="1" x14ac:dyDescent="0.5">
      <c r="A6" s="147" t="s">
        <v>19</v>
      </c>
      <c r="D6" s="59"/>
      <c r="E6" s="59"/>
      <c r="F6" s="60"/>
      <c r="G6" s="61"/>
      <c r="H6" s="60"/>
      <c r="I6" s="60"/>
      <c r="P6" s="21"/>
      <c r="Q6" s="62"/>
      <c r="R6" s="142" t="s">
        <v>105</v>
      </c>
      <c r="S6" s="62"/>
      <c r="T6" s="62"/>
      <c r="U6" s="62"/>
      <c r="V6" s="62"/>
      <c r="W6" s="63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</row>
    <row r="7" spans="1:50" s="56" customFormat="1" ht="21.75" customHeight="1" x14ac:dyDescent="0.3">
      <c r="A7" s="148" t="s">
        <v>72</v>
      </c>
      <c r="C7" s="304">
        <f>Contrat!C6</f>
        <v>0</v>
      </c>
      <c r="D7" s="304"/>
      <c r="E7" s="304"/>
      <c r="F7" s="304"/>
      <c r="G7" s="304"/>
      <c r="H7" s="304"/>
      <c r="I7" s="304"/>
      <c r="J7" s="304"/>
      <c r="K7" s="304"/>
      <c r="L7" s="304"/>
      <c r="M7" s="304"/>
      <c r="Q7" s="62"/>
      <c r="R7" s="143" t="s">
        <v>30</v>
      </c>
      <c r="S7" s="62"/>
      <c r="T7" s="62"/>
      <c r="U7" s="62"/>
      <c r="V7" s="62"/>
      <c r="W7" s="63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</row>
    <row r="8" spans="1:50" s="56" customFormat="1" ht="21.75" customHeight="1" x14ac:dyDescent="0.3">
      <c r="A8" s="148" t="s">
        <v>4</v>
      </c>
      <c r="B8" s="1"/>
      <c r="C8" s="304">
        <f>Contrat!C8</f>
        <v>0</v>
      </c>
      <c r="D8" s="304"/>
      <c r="E8" s="304"/>
      <c r="F8" s="304"/>
      <c r="G8" s="304"/>
      <c r="H8" s="304"/>
      <c r="I8" s="304"/>
      <c r="J8" s="304"/>
      <c r="K8" s="304"/>
      <c r="L8" s="304"/>
      <c r="M8" s="304"/>
      <c r="Q8" s="62"/>
      <c r="R8" s="144" t="s">
        <v>41</v>
      </c>
      <c r="S8" s="62"/>
      <c r="T8" s="62"/>
      <c r="U8" s="62"/>
      <c r="V8" s="62"/>
      <c r="W8" s="63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</row>
    <row r="9" spans="1:50" s="56" customFormat="1" ht="21.75" customHeight="1" x14ac:dyDescent="0.3">
      <c r="A9" s="148" t="s">
        <v>7</v>
      </c>
      <c r="B9" s="1"/>
      <c r="C9" s="304">
        <f>Contrat!C9</f>
        <v>0</v>
      </c>
      <c r="D9" s="304"/>
      <c r="E9" s="304"/>
      <c r="F9" s="304"/>
      <c r="G9" s="61"/>
      <c r="H9" s="305">
        <f>Contrat!G9</f>
        <v>0</v>
      </c>
      <c r="I9" s="305"/>
      <c r="J9" s="305"/>
      <c r="K9" s="305"/>
      <c r="L9" s="305"/>
      <c r="M9" s="305"/>
      <c r="Q9" s="62"/>
      <c r="R9" s="145" t="s">
        <v>115</v>
      </c>
      <c r="S9" s="62"/>
      <c r="T9" s="62"/>
      <c r="U9" s="62"/>
      <c r="V9" s="62"/>
      <c r="W9" s="63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</row>
    <row r="10" spans="1:50" customFormat="1" ht="21.75" customHeight="1" x14ac:dyDescent="0.25">
      <c r="A10" s="148" t="s">
        <v>5</v>
      </c>
      <c r="B10" s="1"/>
      <c r="C10" s="304">
        <f>Contrat!C10</f>
        <v>0</v>
      </c>
      <c r="D10" s="304"/>
      <c r="E10" s="304"/>
      <c r="F10" s="304"/>
      <c r="G10" s="304"/>
      <c r="H10" s="202"/>
      <c r="I10" s="305">
        <f>Contrat!G10</f>
        <v>0</v>
      </c>
      <c r="J10" s="305"/>
      <c r="K10" s="305"/>
      <c r="L10" s="305"/>
      <c r="M10" s="305"/>
      <c r="N10" s="64"/>
      <c r="O10" s="64"/>
      <c r="P10" s="64"/>
      <c r="Q10" s="65"/>
      <c r="R10" s="142" t="s">
        <v>106</v>
      </c>
      <c r="S10" s="65"/>
      <c r="T10" s="54"/>
      <c r="U10" s="65"/>
      <c r="V10" s="65"/>
      <c r="W10" s="66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5"/>
      <c r="AQ10" s="65"/>
      <c r="AR10" s="65"/>
      <c r="AS10" s="65"/>
      <c r="AT10" s="65"/>
      <c r="AU10" s="65"/>
      <c r="AV10" s="65"/>
      <c r="AW10" s="65"/>
      <c r="AX10" s="65"/>
    </row>
    <row r="11" spans="1:50" customFormat="1" ht="21.75" customHeight="1" x14ac:dyDescent="0.3">
      <c r="A11" s="149" t="s">
        <v>6</v>
      </c>
      <c r="B11" s="1"/>
      <c r="C11" s="304">
        <f>Contrat!C11</f>
        <v>0</v>
      </c>
      <c r="D11" s="304"/>
      <c r="E11" s="304"/>
      <c r="F11" s="304"/>
      <c r="G11" s="304"/>
      <c r="H11" s="304"/>
      <c r="I11" s="304"/>
      <c r="J11" s="304"/>
      <c r="K11" s="304"/>
      <c r="L11" s="304"/>
      <c r="M11" s="304"/>
      <c r="N11" s="64"/>
      <c r="O11" s="64"/>
      <c r="P11" s="64"/>
      <c r="Q11" s="65"/>
      <c r="R11" s="146" t="s">
        <v>73</v>
      </c>
      <c r="S11" s="65"/>
      <c r="T11" s="67"/>
      <c r="U11" s="65"/>
      <c r="V11" s="65"/>
      <c r="W11" s="66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</row>
    <row r="12" spans="1:50" ht="37.5" customHeight="1" x14ac:dyDescent="0.25"/>
    <row r="13" spans="1:50" ht="37.5" customHeight="1" x14ac:dyDescent="0.25"/>
    <row r="14" spans="1:50" ht="37.5" customHeight="1" x14ac:dyDescent="0.25"/>
    <row r="15" spans="1:50" ht="37.5" customHeight="1" x14ac:dyDescent="0.25"/>
    <row r="16" spans="1:50" ht="37.5" customHeight="1" x14ac:dyDescent="0.25"/>
    <row r="17" spans="1:25" ht="37.5" customHeight="1" x14ac:dyDescent="0.25"/>
    <row r="18" spans="1:25" ht="23.25" customHeight="1" thickBot="1" x14ac:dyDescent="0.3">
      <c r="B18" s="328" t="s">
        <v>74</v>
      </c>
      <c r="C18" s="328"/>
      <c r="D18" s="328"/>
      <c r="E18" s="328"/>
      <c r="F18" s="328"/>
      <c r="G18" s="328"/>
      <c r="H18" s="328"/>
      <c r="I18" s="328"/>
      <c r="J18" s="328"/>
      <c r="K18" s="328"/>
      <c r="L18" s="328"/>
      <c r="M18" s="328"/>
      <c r="N18" s="328"/>
      <c r="O18" s="328"/>
      <c r="P18" s="328"/>
      <c r="Q18" s="328"/>
      <c r="R18" s="328"/>
      <c r="S18" s="328"/>
      <c r="T18" s="328"/>
      <c r="U18" s="328"/>
      <c r="V18" s="328"/>
      <c r="W18" s="68"/>
    </row>
    <row r="19" spans="1:25" s="73" customFormat="1" ht="49.5" customHeight="1" thickBot="1" x14ac:dyDescent="0.3">
      <c r="A19" s="69"/>
      <c r="B19" s="329" t="s">
        <v>111</v>
      </c>
      <c r="C19" s="330"/>
      <c r="D19" s="330"/>
      <c r="E19" s="331"/>
      <c r="F19" s="70"/>
      <c r="G19" s="338" t="s">
        <v>112</v>
      </c>
      <c r="H19" s="339"/>
      <c r="I19" s="339"/>
      <c r="J19" s="339"/>
      <c r="K19" s="340"/>
      <c r="L19" s="70"/>
      <c r="M19" s="341" t="s">
        <v>113</v>
      </c>
      <c r="N19" s="342"/>
      <c r="O19" s="342"/>
      <c r="P19" s="342"/>
      <c r="Q19" s="342"/>
      <c r="R19" s="342"/>
      <c r="S19" s="342"/>
      <c r="T19" s="342"/>
      <c r="U19" s="342"/>
      <c r="V19" s="343"/>
      <c r="W19" s="71"/>
      <c r="X19" s="72"/>
    </row>
    <row r="20" spans="1:25" s="75" customFormat="1" ht="31.5" customHeight="1" x14ac:dyDescent="0.25">
      <c r="A20" s="327"/>
      <c r="B20" s="332"/>
      <c r="C20" s="333"/>
      <c r="D20" s="333"/>
      <c r="E20" s="334"/>
      <c r="F20" s="71"/>
      <c r="G20" s="351" t="s">
        <v>75</v>
      </c>
      <c r="H20" s="352" t="s">
        <v>76</v>
      </c>
      <c r="I20" s="352" t="s">
        <v>77</v>
      </c>
      <c r="J20" s="352" t="s">
        <v>78</v>
      </c>
      <c r="K20" s="353" t="s">
        <v>79</v>
      </c>
      <c r="L20" s="71"/>
      <c r="M20" s="344" t="s">
        <v>80</v>
      </c>
      <c r="N20" s="345"/>
      <c r="O20" s="346" t="s">
        <v>81</v>
      </c>
      <c r="P20" s="347"/>
      <c r="Q20" s="348"/>
      <c r="R20" s="317" t="s">
        <v>82</v>
      </c>
      <c r="S20" s="318"/>
      <c r="T20" s="349" t="s">
        <v>50</v>
      </c>
      <c r="U20" s="317" t="s">
        <v>83</v>
      </c>
      <c r="V20" s="318"/>
      <c r="W20" s="74"/>
      <c r="X20" s="57"/>
    </row>
    <row r="21" spans="1:25" s="75" customFormat="1" ht="17.25" customHeight="1" x14ac:dyDescent="0.25">
      <c r="A21" s="327"/>
      <c r="B21" s="332"/>
      <c r="C21" s="333"/>
      <c r="D21" s="333"/>
      <c r="E21" s="334"/>
      <c r="F21" s="71"/>
      <c r="G21" s="351"/>
      <c r="H21" s="352"/>
      <c r="I21" s="352"/>
      <c r="J21" s="352"/>
      <c r="K21" s="353"/>
      <c r="L21" s="71"/>
      <c r="M21" s="76" t="s">
        <v>84</v>
      </c>
      <c r="N21" s="77" t="s">
        <v>85</v>
      </c>
      <c r="O21" s="78" t="s">
        <v>86</v>
      </c>
      <c r="P21" s="79" t="s">
        <v>87</v>
      </c>
      <c r="Q21" s="80" t="s">
        <v>88</v>
      </c>
      <c r="R21" s="81" t="s">
        <v>89</v>
      </c>
      <c r="S21" s="82" t="s">
        <v>90</v>
      </c>
      <c r="T21" s="350"/>
      <c r="U21" s="81" t="s">
        <v>91</v>
      </c>
      <c r="V21" s="80" t="s">
        <v>92</v>
      </c>
      <c r="W21" s="74"/>
      <c r="X21" s="57"/>
    </row>
    <row r="22" spans="1:25" s="75" customFormat="1" ht="45.75" customHeight="1" thickBot="1" x14ac:dyDescent="0.3">
      <c r="A22" s="327"/>
      <c r="B22" s="332"/>
      <c r="C22" s="333"/>
      <c r="D22" s="333"/>
      <c r="E22" s="334"/>
      <c r="F22" s="71"/>
      <c r="G22" s="351"/>
      <c r="H22" s="352"/>
      <c r="I22" s="352"/>
      <c r="J22" s="352"/>
      <c r="K22" s="353"/>
      <c r="L22" s="71"/>
      <c r="M22" s="83" t="s">
        <v>93</v>
      </c>
      <c r="N22" s="84" t="s">
        <v>94</v>
      </c>
      <c r="O22" s="85" t="s">
        <v>95</v>
      </c>
      <c r="P22" s="86" t="s">
        <v>96</v>
      </c>
      <c r="Q22" s="87" t="s">
        <v>97</v>
      </c>
      <c r="R22" s="85" t="s">
        <v>98</v>
      </c>
      <c r="S22" s="88" t="s">
        <v>98</v>
      </c>
      <c r="T22" s="89" t="s">
        <v>96</v>
      </c>
      <c r="U22" s="85" t="s">
        <v>96</v>
      </c>
      <c r="V22" s="87" t="s">
        <v>96</v>
      </c>
      <c r="W22" s="90"/>
      <c r="X22" s="57"/>
    </row>
    <row r="23" spans="1:25" s="75" customFormat="1" ht="15.2" customHeight="1" thickBot="1" x14ac:dyDescent="0.3">
      <c r="A23" s="327"/>
      <c r="B23" s="335"/>
      <c r="C23" s="336"/>
      <c r="D23" s="336"/>
      <c r="E23" s="337"/>
      <c r="F23" s="71"/>
      <c r="G23" s="319" t="s">
        <v>99</v>
      </c>
      <c r="H23" s="320"/>
      <c r="I23" s="320"/>
      <c r="J23" s="320"/>
      <c r="K23" s="321"/>
      <c r="L23" s="71"/>
      <c r="M23" s="322" t="s">
        <v>114</v>
      </c>
      <c r="N23" s="323"/>
      <c r="O23" s="323"/>
      <c r="P23" s="323"/>
      <c r="Q23" s="323"/>
      <c r="R23" s="323"/>
      <c r="S23" s="323"/>
      <c r="T23" s="323"/>
      <c r="U23" s="323"/>
      <c r="V23" s="324"/>
      <c r="W23" s="91"/>
      <c r="X23" s="57"/>
    </row>
    <row r="24" spans="1:25" s="56" customFormat="1" ht="39" customHeight="1" thickBot="1" x14ac:dyDescent="0.3">
      <c r="A24" s="327"/>
      <c r="B24" s="152">
        <v>5</v>
      </c>
      <c r="C24" s="153">
        <v>10</v>
      </c>
      <c r="D24" s="153">
        <v>15</v>
      </c>
      <c r="E24" s="154">
        <v>20</v>
      </c>
      <c r="F24" s="155"/>
      <c r="G24" s="156">
        <v>19.600000000000001</v>
      </c>
      <c r="H24" s="157">
        <v>4.9000000000000004</v>
      </c>
      <c r="I24" s="157">
        <v>9</v>
      </c>
      <c r="J24" s="157">
        <v>5.7</v>
      </c>
      <c r="K24" s="158">
        <v>5.7</v>
      </c>
      <c r="L24" s="92"/>
      <c r="M24" s="93">
        <v>3.9</v>
      </c>
      <c r="N24" s="94">
        <v>4.9000000000000004</v>
      </c>
      <c r="O24" s="95">
        <v>1.9</v>
      </c>
      <c r="P24" s="96">
        <v>1.9</v>
      </c>
      <c r="Q24" s="97">
        <v>1.9</v>
      </c>
      <c r="R24" s="95">
        <v>3.6</v>
      </c>
      <c r="S24" s="97">
        <v>3.6</v>
      </c>
      <c r="T24" s="98">
        <v>3.3</v>
      </c>
      <c r="U24" s="95">
        <v>2.1</v>
      </c>
      <c r="V24" s="97">
        <v>2.1</v>
      </c>
      <c r="W24" s="92"/>
      <c r="X24" s="99" t="s">
        <v>100</v>
      </c>
    </row>
    <row r="25" spans="1:25" ht="16.899999999999999" customHeight="1" x14ac:dyDescent="0.25">
      <c r="A25" s="100">
        <v>43258</v>
      </c>
      <c r="B25" s="101"/>
      <c r="C25" s="102"/>
      <c r="D25" s="102"/>
      <c r="E25" s="103"/>
      <c r="F25" s="104"/>
      <c r="G25" s="105"/>
      <c r="H25" s="106"/>
      <c r="I25" s="106"/>
      <c r="J25" s="106"/>
      <c r="K25" s="107"/>
      <c r="L25" s="104"/>
      <c r="M25" s="108"/>
      <c r="N25" s="109"/>
      <c r="O25" s="108"/>
      <c r="P25" s="110"/>
      <c r="Q25" s="109"/>
      <c r="R25" s="108"/>
      <c r="S25" s="109"/>
      <c r="T25" s="111"/>
      <c r="U25" s="112"/>
      <c r="V25" s="113"/>
      <c r="W25" s="104"/>
      <c r="X25" s="124">
        <f t="shared" ref="X25:X29" si="0">(B25*$B$24)+(C25*$C$24)+(D25*$D$24)+(E25*$E$24)+(G25*$G$24)+(H25*$H$24)+(I25*$I$24)+(J25*$J$24)+(K25*$K$24)+(M25*$M$24)+(N25*$N$24)+(O25*$O$24)+(P25*$P$24)+(Q25*$Q$24)+(R25*$R$24)+(S25*$S$24)+(T25*$T$24)+(U25*$U$24)+(V25*$V$24)</f>
        <v>0</v>
      </c>
      <c r="Y25" s="54"/>
    </row>
    <row r="26" spans="1:25" ht="16.899999999999999" customHeight="1" x14ac:dyDescent="0.25">
      <c r="A26" s="114">
        <v>43272</v>
      </c>
      <c r="B26" s="115"/>
      <c r="C26" s="116"/>
      <c r="D26" s="116"/>
      <c r="E26" s="117"/>
      <c r="F26" s="104"/>
      <c r="G26" s="118"/>
      <c r="H26" s="119"/>
      <c r="I26" s="119"/>
      <c r="J26" s="119"/>
      <c r="K26" s="120"/>
      <c r="L26" s="104"/>
      <c r="M26" s="121"/>
      <c r="N26" s="122"/>
      <c r="O26" s="121"/>
      <c r="P26" s="116"/>
      <c r="Q26" s="122"/>
      <c r="R26" s="121"/>
      <c r="S26" s="122"/>
      <c r="T26" s="123"/>
      <c r="U26" s="115"/>
      <c r="V26" s="117"/>
      <c r="W26" s="104"/>
      <c r="X26" s="124">
        <f t="shared" si="0"/>
        <v>0</v>
      </c>
      <c r="Y26" s="54"/>
    </row>
    <row r="27" spans="1:25" ht="16.899999999999999" customHeight="1" x14ac:dyDescent="0.25">
      <c r="A27" s="114">
        <v>43286</v>
      </c>
      <c r="B27" s="115"/>
      <c r="C27" s="116"/>
      <c r="D27" s="116"/>
      <c r="E27" s="117"/>
      <c r="F27" s="104"/>
      <c r="G27" s="118"/>
      <c r="H27" s="119"/>
      <c r="I27" s="119"/>
      <c r="J27" s="119"/>
      <c r="K27" s="120"/>
      <c r="L27" s="104"/>
      <c r="M27" s="121"/>
      <c r="N27" s="122"/>
      <c r="O27" s="121"/>
      <c r="P27" s="116"/>
      <c r="Q27" s="122"/>
      <c r="R27" s="121"/>
      <c r="S27" s="122"/>
      <c r="T27" s="123"/>
      <c r="U27" s="115"/>
      <c r="V27" s="117"/>
      <c r="W27" s="104"/>
      <c r="X27" s="124">
        <f t="shared" si="0"/>
        <v>0</v>
      </c>
      <c r="Y27" s="54"/>
    </row>
    <row r="28" spans="1:25" ht="16.899999999999999" customHeight="1" x14ac:dyDescent="0.25">
      <c r="A28" s="114">
        <v>43300</v>
      </c>
      <c r="B28" s="115"/>
      <c r="C28" s="116"/>
      <c r="D28" s="116"/>
      <c r="E28" s="117"/>
      <c r="F28" s="104"/>
      <c r="G28" s="118"/>
      <c r="H28" s="119"/>
      <c r="I28" s="119"/>
      <c r="J28" s="119"/>
      <c r="K28" s="120"/>
      <c r="L28" s="104"/>
      <c r="M28" s="121"/>
      <c r="N28" s="122"/>
      <c r="O28" s="121"/>
      <c r="P28" s="116"/>
      <c r="Q28" s="122"/>
      <c r="R28" s="121"/>
      <c r="S28" s="122"/>
      <c r="T28" s="123"/>
      <c r="U28" s="115"/>
      <c r="V28" s="117"/>
      <c r="W28" s="104"/>
      <c r="X28" s="124">
        <f t="shared" si="0"/>
        <v>0</v>
      </c>
      <c r="Y28" s="54"/>
    </row>
    <row r="29" spans="1:25" ht="16.899999999999999" customHeight="1" x14ac:dyDescent="0.25">
      <c r="A29" s="114">
        <v>43314</v>
      </c>
      <c r="B29" s="115"/>
      <c r="C29" s="116"/>
      <c r="D29" s="116"/>
      <c r="E29" s="117"/>
      <c r="F29" s="104"/>
      <c r="G29" s="118"/>
      <c r="H29" s="119"/>
      <c r="I29" s="119"/>
      <c r="J29" s="119"/>
      <c r="K29" s="120"/>
      <c r="L29" s="104"/>
      <c r="M29" s="121"/>
      <c r="N29" s="122"/>
      <c r="O29" s="121"/>
      <c r="P29" s="116"/>
      <c r="Q29" s="122"/>
      <c r="R29" s="121"/>
      <c r="S29" s="122"/>
      <c r="T29" s="123"/>
      <c r="U29" s="115"/>
      <c r="V29" s="117"/>
      <c r="W29" s="104"/>
      <c r="X29" s="124">
        <f t="shared" si="0"/>
        <v>0</v>
      </c>
      <c r="Y29" s="54"/>
    </row>
    <row r="30" spans="1:25" ht="16.899999999999999" customHeight="1" x14ac:dyDescent="0.25">
      <c r="A30" s="114">
        <v>43328</v>
      </c>
      <c r="B30" s="115"/>
      <c r="C30" s="116"/>
      <c r="D30" s="116"/>
      <c r="E30" s="117"/>
      <c r="F30" s="104"/>
      <c r="G30" s="118"/>
      <c r="H30" s="119"/>
      <c r="I30" s="119"/>
      <c r="J30" s="119"/>
      <c r="K30" s="120"/>
      <c r="L30" s="104"/>
      <c r="M30" s="121"/>
      <c r="N30" s="122"/>
      <c r="O30" s="121"/>
      <c r="P30" s="116"/>
      <c r="Q30" s="122"/>
      <c r="R30" s="121"/>
      <c r="S30" s="122"/>
      <c r="T30" s="123"/>
      <c r="U30" s="115"/>
      <c r="V30" s="117"/>
      <c r="W30" s="104"/>
      <c r="X30" s="124">
        <f>(B30*$B$24)+(C30*$C$24)+(D30*$D$24)+(E30*$E$24)+(G30*$G$24)+(H30*$H$24)+(I30*$I$24)+(J30*$J$24)+(K30*$K$24)+(M30*$M$24)+(N30*$N$24)+(O30*$O$24)+(P30*$P$24)+(Q30*$Q$24)+(R30*$R$24)+(S30*$S$24)+(T30*$T$24)+(U30*$U$24)+(V30*$V$24)</f>
        <v>0</v>
      </c>
      <c r="Y30" s="54"/>
    </row>
    <row r="31" spans="1:25" ht="16.899999999999999" customHeight="1" x14ac:dyDescent="0.25">
      <c r="A31" s="114">
        <v>43342</v>
      </c>
      <c r="B31" s="115"/>
      <c r="C31" s="116"/>
      <c r="D31" s="116"/>
      <c r="E31" s="117"/>
      <c r="F31" s="104"/>
      <c r="G31" s="118"/>
      <c r="H31" s="119"/>
      <c r="I31" s="119"/>
      <c r="J31" s="119"/>
      <c r="K31" s="120"/>
      <c r="L31" s="104"/>
      <c r="M31" s="121"/>
      <c r="N31" s="122"/>
      <c r="O31" s="121"/>
      <c r="P31" s="116"/>
      <c r="Q31" s="122"/>
      <c r="R31" s="121"/>
      <c r="S31" s="122"/>
      <c r="T31" s="123"/>
      <c r="U31" s="115"/>
      <c r="V31" s="117"/>
      <c r="W31" s="104"/>
      <c r="X31" s="124">
        <f t="shared" ref="X31:X33" si="1">(B31*$B$24)+(C31*$C$24)+(D31*$D$24)+(E31*$E$24)+(G31*$G$24)+(H31*$H$24)+(I31*$I$24)+(J31*$J$24)+(K31*$K$24)+(M31*$M$24)+(N31*$N$24)+(O31*$O$24)+(P31*$P$24)+(Q31*$Q$24)+(R31*$R$24)+(S31*$S$24)+(T31*$T$24)+(U31*$U$24)+(V31*$V$24)</f>
        <v>0</v>
      </c>
      <c r="Y31" s="54"/>
    </row>
    <row r="32" spans="1:25" ht="16.899999999999999" customHeight="1" x14ac:dyDescent="0.25">
      <c r="A32" s="114">
        <v>43349</v>
      </c>
      <c r="B32" s="115"/>
      <c r="C32" s="116"/>
      <c r="D32" s="116"/>
      <c r="E32" s="117"/>
      <c r="F32" s="104"/>
      <c r="G32" s="118"/>
      <c r="H32" s="119"/>
      <c r="I32" s="119"/>
      <c r="J32" s="119"/>
      <c r="K32" s="120"/>
      <c r="L32" s="104"/>
      <c r="M32" s="121"/>
      <c r="N32" s="122"/>
      <c r="O32" s="121"/>
      <c r="P32" s="116"/>
      <c r="Q32" s="122"/>
      <c r="R32" s="121"/>
      <c r="S32" s="122"/>
      <c r="T32" s="123"/>
      <c r="U32" s="115"/>
      <c r="V32" s="117"/>
      <c r="W32" s="104"/>
      <c r="X32" s="124">
        <f t="shared" si="1"/>
        <v>0</v>
      </c>
      <c r="Y32" s="54"/>
    </row>
    <row r="33" spans="1:50" ht="16.899999999999999" customHeight="1" thickBot="1" x14ac:dyDescent="0.3">
      <c r="A33" s="125">
        <v>43363</v>
      </c>
      <c r="B33" s="126"/>
      <c r="C33" s="127"/>
      <c r="D33" s="127"/>
      <c r="E33" s="128"/>
      <c r="F33" s="104"/>
      <c r="G33" s="129"/>
      <c r="H33" s="130"/>
      <c r="I33" s="130"/>
      <c r="J33" s="130"/>
      <c r="K33" s="131"/>
      <c r="L33" s="104"/>
      <c r="M33" s="132"/>
      <c r="N33" s="133"/>
      <c r="O33" s="132"/>
      <c r="P33" s="134"/>
      <c r="Q33" s="133"/>
      <c r="R33" s="132"/>
      <c r="S33" s="133"/>
      <c r="T33" s="135"/>
      <c r="U33" s="126"/>
      <c r="V33" s="128"/>
      <c r="W33" s="104"/>
      <c r="X33" s="124">
        <f t="shared" si="1"/>
        <v>0</v>
      </c>
      <c r="Y33" s="54"/>
    </row>
    <row r="34" spans="1:50" ht="16.5" customHeight="1" thickBot="1" x14ac:dyDescent="0.3">
      <c r="E34"/>
      <c r="X34" s="54"/>
      <c r="Y34" s="54"/>
    </row>
    <row r="35" spans="1:50" ht="16.5" customHeight="1" thickBot="1" x14ac:dyDescent="0.3">
      <c r="A35" s="54"/>
      <c r="B35"/>
      <c r="M35"/>
      <c r="N35"/>
      <c r="U35" s="325" t="s">
        <v>101</v>
      </c>
      <c r="V35" s="326"/>
      <c r="W35" s="71"/>
      <c r="X35" s="136">
        <f>SUM(X25:X33)</f>
        <v>0</v>
      </c>
      <c r="Y35" s="54"/>
    </row>
    <row r="36" spans="1:50" ht="16.5" customHeight="1" x14ac:dyDescent="0.25"/>
    <row r="37" spans="1:50" ht="16.5" customHeight="1" x14ac:dyDescent="0.25">
      <c r="A37" s="54"/>
    </row>
    <row r="38" spans="1:50" ht="16.5" customHeight="1" x14ac:dyDescent="0.25"/>
    <row r="39" spans="1:50" ht="16.5" customHeight="1" x14ac:dyDescent="0.25"/>
    <row r="40" spans="1:50" ht="16.5" customHeight="1" x14ac:dyDescent="0.25"/>
    <row r="41" spans="1:50" ht="16.5" customHeight="1" x14ac:dyDescent="0.25">
      <c r="A41" s="203"/>
      <c r="B41" s="204"/>
      <c r="C41" s="204"/>
      <c r="D41" s="204"/>
      <c r="E41" s="204"/>
      <c r="F41" s="202"/>
      <c r="G41" s="202"/>
      <c r="H41" s="202"/>
      <c r="I41" s="202"/>
      <c r="J41" s="202"/>
      <c r="K41" s="202"/>
      <c r="L41" s="202"/>
      <c r="M41" s="60"/>
      <c r="N41" s="60"/>
      <c r="O41" s="204"/>
      <c r="P41" s="204"/>
      <c r="Q41" s="204"/>
      <c r="R41" s="60"/>
      <c r="S41" s="204"/>
      <c r="T41" s="204"/>
      <c r="U41" s="204"/>
      <c r="V41" s="204"/>
      <c r="W41" s="202"/>
      <c r="X41" s="205"/>
    </row>
    <row r="42" spans="1:50" ht="16.5" customHeight="1" x14ac:dyDescent="0.25">
      <c r="A42" s="203"/>
      <c r="B42" s="204"/>
      <c r="C42" s="204"/>
      <c r="D42" s="204"/>
      <c r="E42" s="204"/>
      <c r="F42" s="202"/>
      <c r="G42" s="202"/>
      <c r="H42" s="202"/>
      <c r="I42" s="202"/>
      <c r="J42" s="202"/>
      <c r="K42" s="202"/>
      <c r="L42" s="202"/>
      <c r="M42" s="60"/>
      <c r="N42" s="60"/>
      <c r="O42" s="204"/>
      <c r="P42" s="204"/>
      <c r="Q42" s="204"/>
      <c r="R42" s="60"/>
      <c r="S42" s="204"/>
      <c r="T42" s="204"/>
      <c r="U42" s="204"/>
      <c r="V42" s="204"/>
      <c r="W42" s="202"/>
      <c r="X42" s="205"/>
    </row>
    <row r="43" spans="1:50" ht="12.75" customHeight="1" x14ac:dyDescent="0.25">
      <c r="A43" s="203"/>
      <c r="B43" s="204"/>
      <c r="C43" s="204"/>
      <c r="D43" s="204"/>
      <c r="E43" s="204"/>
      <c r="F43" s="202"/>
      <c r="G43" s="202"/>
      <c r="H43" s="202"/>
      <c r="I43" s="202"/>
      <c r="J43" s="202"/>
      <c r="K43" s="202"/>
      <c r="L43" s="202"/>
      <c r="M43" s="60"/>
      <c r="N43" s="60"/>
      <c r="O43" s="204"/>
      <c r="P43" s="204"/>
      <c r="Q43" s="204"/>
      <c r="R43" s="60"/>
      <c r="S43" s="204"/>
      <c r="T43" s="204"/>
      <c r="U43" s="204"/>
      <c r="V43" s="204"/>
      <c r="W43" s="202"/>
      <c r="X43" s="205"/>
    </row>
    <row r="44" spans="1:50" s="42" customFormat="1" ht="17.25" customHeight="1" x14ac:dyDescent="0.3">
      <c r="A44" s="206"/>
      <c r="B44" s="207"/>
      <c r="C44" s="207"/>
      <c r="D44" s="207"/>
      <c r="E44" s="207"/>
      <c r="F44" s="207"/>
      <c r="G44" s="207"/>
      <c r="H44" s="207"/>
      <c r="I44" s="207"/>
      <c r="J44" s="207"/>
      <c r="K44" s="207"/>
      <c r="L44" s="207"/>
      <c r="M44" s="207"/>
      <c r="N44" s="207"/>
      <c r="O44" s="207"/>
      <c r="P44" s="207"/>
      <c r="Q44" s="207"/>
      <c r="R44" s="207"/>
      <c r="S44" s="207"/>
      <c r="T44" s="207"/>
      <c r="U44" s="207"/>
      <c r="V44" s="208"/>
      <c r="W44" s="209"/>
      <c r="X44" s="208"/>
      <c r="Y44" s="137"/>
      <c r="Z44" s="137"/>
      <c r="AA44" s="137"/>
      <c r="AB44" s="137"/>
      <c r="AC44" s="137"/>
      <c r="AD44" s="137"/>
      <c r="AE44" s="137"/>
      <c r="AF44" s="137"/>
      <c r="AG44" s="137"/>
      <c r="AH44" s="137"/>
      <c r="AI44" s="137"/>
      <c r="AJ44" s="137"/>
      <c r="AK44" s="137"/>
      <c r="AL44" s="137"/>
      <c r="AM44" s="137"/>
      <c r="AN44" s="137"/>
      <c r="AO44" s="137"/>
      <c r="AP44" s="137"/>
      <c r="AQ44" s="137"/>
      <c r="AR44" s="137"/>
      <c r="AS44" s="137"/>
      <c r="AT44" s="137"/>
      <c r="AU44" s="137"/>
      <c r="AV44" s="137"/>
      <c r="AW44" s="137"/>
      <c r="AX44" s="137"/>
    </row>
    <row r="45" spans="1:50" s="42" customFormat="1" ht="10.5" customHeight="1" x14ac:dyDescent="0.25">
      <c r="A45" s="206"/>
      <c r="B45" s="206"/>
      <c r="C45" s="206"/>
      <c r="D45" s="206"/>
      <c r="E45" s="210"/>
      <c r="F45" s="210"/>
      <c r="G45" s="211"/>
      <c r="H45" s="211"/>
      <c r="I45" s="211"/>
      <c r="J45" s="211"/>
      <c r="K45" s="211"/>
      <c r="L45" s="211"/>
      <c r="M45" s="211"/>
      <c r="N45" s="211"/>
      <c r="O45" s="211"/>
      <c r="P45" s="211"/>
      <c r="Q45" s="208"/>
      <c r="R45" s="208"/>
      <c r="S45" s="208"/>
      <c r="T45" s="208"/>
      <c r="U45" s="208"/>
      <c r="V45" s="208"/>
      <c r="W45" s="209"/>
      <c r="X45" s="208"/>
      <c r="Y45" s="137"/>
      <c r="Z45" s="137"/>
      <c r="AA45" s="137"/>
      <c r="AB45" s="137"/>
      <c r="AC45" s="137"/>
      <c r="AD45" s="137"/>
      <c r="AE45" s="137"/>
      <c r="AF45" s="137"/>
      <c r="AG45" s="137"/>
      <c r="AH45" s="137"/>
      <c r="AI45" s="137"/>
      <c r="AJ45" s="137"/>
      <c r="AK45" s="137"/>
      <c r="AL45" s="137"/>
      <c r="AM45" s="137"/>
      <c r="AN45" s="137"/>
      <c r="AO45" s="137"/>
      <c r="AP45" s="137"/>
      <c r="AQ45" s="137"/>
      <c r="AR45" s="137"/>
      <c r="AS45" s="137"/>
      <c r="AT45" s="137"/>
      <c r="AU45" s="137"/>
      <c r="AV45" s="137"/>
      <c r="AW45" s="137"/>
      <c r="AX45" s="137"/>
    </row>
    <row r="46" spans="1:50" s="42" customFormat="1" ht="18.75" customHeight="1" x14ac:dyDescent="0.3">
      <c r="A46" s="212" t="s">
        <v>102</v>
      </c>
      <c r="B46" s="213"/>
      <c r="C46" s="213"/>
      <c r="D46" s="206"/>
      <c r="E46" s="214"/>
      <c r="F46" s="206"/>
      <c r="G46" s="214"/>
      <c r="H46" s="206"/>
      <c r="I46" s="306" t="s">
        <v>107</v>
      </c>
      <c r="J46" s="306"/>
      <c r="K46" s="306"/>
      <c r="L46" s="306"/>
      <c r="M46" s="306"/>
      <c r="N46" s="306"/>
      <c r="O46" s="306"/>
      <c r="P46" s="211"/>
      <c r="Q46" s="208"/>
      <c r="R46" s="208"/>
      <c r="S46" s="213"/>
      <c r="T46" s="213"/>
      <c r="U46" s="213"/>
      <c r="V46" s="213"/>
      <c r="W46" s="213"/>
      <c r="X46" s="215" t="s">
        <v>36</v>
      </c>
      <c r="Y46" s="137"/>
      <c r="Z46" s="137"/>
      <c r="AA46" s="137"/>
      <c r="AB46" s="137"/>
      <c r="AC46" s="137"/>
      <c r="AD46" s="137"/>
      <c r="AE46" s="137"/>
      <c r="AF46" s="137"/>
      <c r="AG46" s="137"/>
      <c r="AH46" s="137"/>
      <c r="AI46" s="137"/>
      <c r="AJ46" s="137"/>
      <c r="AK46" s="137"/>
      <c r="AL46" s="137"/>
      <c r="AM46" s="137"/>
      <c r="AN46" s="137"/>
      <c r="AO46" s="137"/>
      <c r="AP46" s="137"/>
      <c r="AQ46" s="137"/>
      <c r="AR46" s="137"/>
      <c r="AS46" s="137"/>
      <c r="AT46" s="137"/>
      <c r="AU46" s="137"/>
      <c r="AV46" s="137"/>
      <c r="AW46" s="137"/>
      <c r="AX46" s="137"/>
    </row>
    <row r="47" spans="1:50" s="42" customFormat="1" ht="10.5" customHeight="1" thickBot="1" x14ac:dyDescent="0.3">
      <c r="A47" s="206"/>
      <c r="B47" s="206"/>
      <c r="C47" s="206"/>
      <c r="D47" s="211"/>
      <c r="E47" s="210"/>
      <c r="F47" s="210"/>
      <c r="G47" s="211"/>
      <c r="H47" s="211"/>
      <c r="I47" s="211"/>
      <c r="J47" s="211"/>
      <c r="K47" s="211"/>
      <c r="L47" s="211"/>
      <c r="M47" s="211"/>
      <c r="N47" s="211"/>
      <c r="O47" s="211"/>
      <c r="P47" s="211"/>
      <c r="Q47" s="208"/>
      <c r="R47" s="208"/>
      <c r="S47" s="213"/>
      <c r="T47" s="213"/>
      <c r="U47" s="213"/>
      <c r="V47" s="213"/>
      <c r="W47" s="213"/>
      <c r="X47" s="215"/>
      <c r="Y47" s="137"/>
      <c r="Z47" s="137"/>
      <c r="AA47" s="137"/>
      <c r="AB47" s="137"/>
      <c r="AC47" s="137"/>
      <c r="AD47" s="137"/>
      <c r="AE47" s="137"/>
      <c r="AF47" s="137"/>
      <c r="AG47" s="137"/>
      <c r="AH47" s="137"/>
      <c r="AI47" s="137"/>
      <c r="AJ47" s="137"/>
      <c r="AK47" s="137"/>
      <c r="AL47" s="137"/>
      <c r="AM47" s="137"/>
      <c r="AN47" s="137"/>
      <c r="AO47" s="137"/>
      <c r="AP47" s="137"/>
      <c r="AQ47" s="137"/>
      <c r="AR47" s="137"/>
      <c r="AS47" s="137"/>
      <c r="AT47" s="137"/>
      <c r="AU47" s="137"/>
      <c r="AV47" s="137"/>
      <c r="AW47" s="137"/>
      <c r="AX47" s="137"/>
    </row>
    <row r="48" spans="1:50" s="150" customFormat="1" ht="20.25" customHeight="1" x14ac:dyDescent="0.3">
      <c r="A48" s="216"/>
      <c r="B48" s="312" t="s">
        <v>23</v>
      </c>
      <c r="C48" s="313"/>
      <c r="D48" s="313"/>
      <c r="E48" s="313"/>
      <c r="F48" s="313"/>
      <c r="G48" s="313"/>
      <c r="H48" s="313"/>
      <c r="I48" s="313"/>
      <c r="J48" s="314"/>
      <c r="K48" s="216"/>
      <c r="L48" s="217" t="s">
        <v>103</v>
      </c>
      <c r="M48" s="218"/>
      <c r="N48" s="218"/>
      <c r="O48" s="218"/>
      <c r="P48" s="218"/>
      <c r="Q48" s="219"/>
      <c r="R48" s="220"/>
      <c r="S48" s="217" t="s">
        <v>104</v>
      </c>
      <c r="T48" s="218"/>
      <c r="U48" s="218"/>
      <c r="V48" s="218"/>
      <c r="W48" s="218"/>
      <c r="X48" s="221"/>
      <c r="Y48" s="151"/>
      <c r="Z48" s="151"/>
      <c r="AA48" s="151"/>
      <c r="AB48" s="151"/>
      <c r="AC48" s="151"/>
      <c r="AD48" s="151"/>
      <c r="AE48" s="151"/>
      <c r="AF48" s="151"/>
      <c r="AG48" s="151"/>
      <c r="AH48" s="151"/>
      <c r="AI48" s="151"/>
      <c r="AJ48" s="151"/>
      <c r="AK48" s="151"/>
      <c r="AL48" s="151"/>
      <c r="AM48" s="151"/>
      <c r="AN48" s="151"/>
      <c r="AO48" s="151"/>
      <c r="AP48" s="151"/>
      <c r="AQ48" s="151"/>
      <c r="AR48" s="151"/>
      <c r="AS48" s="151"/>
      <c r="AT48" s="151"/>
      <c r="AU48" s="151"/>
      <c r="AV48" s="151"/>
      <c r="AW48" s="151"/>
      <c r="AX48" s="151"/>
    </row>
    <row r="49" spans="1:50" s="39" customFormat="1" ht="20.25" customHeight="1" x14ac:dyDescent="0.25">
      <c r="A49" s="222"/>
      <c r="B49" s="307"/>
      <c r="C49" s="284"/>
      <c r="D49" s="284"/>
      <c r="E49" s="284"/>
      <c r="F49" s="284"/>
      <c r="G49" s="284"/>
      <c r="H49" s="284"/>
      <c r="I49" s="284"/>
      <c r="J49" s="308"/>
      <c r="K49" s="213"/>
      <c r="L49" s="223"/>
      <c r="M49" s="211"/>
      <c r="N49" s="210"/>
      <c r="O49" s="211"/>
      <c r="P49" s="211"/>
      <c r="Q49" s="224"/>
      <c r="R49" s="225"/>
      <c r="S49" s="223"/>
      <c r="T49" s="211"/>
      <c r="U49" s="211"/>
      <c r="V49" s="211"/>
      <c r="W49" s="211"/>
      <c r="X49" s="226"/>
      <c r="Y49" s="138"/>
      <c r="Z49" s="138"/>
      <c r="AA49" s="138"/>
      <c r="AB49" s="138"/>
      <c r="AC49" s="138"/>
      <c r="AD49" s="138"/>
      <c r="AE49" s="138"/>
      <c r="AF49" s="138"/>
      <c r="AG49" s="138"/>
      <c r="AH49" s="138"/>
      <c r="AI49" s="138"/>
      <c r="AJ49" s="138"/>
      <c r="AK49" s="138"/>
      <c r="AL49" s="138"/>
      <c r="AM49" s="138"/>
      <c r="AN49" s="138"/>
      <c r="AO49" s="138"/>
      <c r="AP49" s="138"/>
      <c r="AQ49" s="138"/>
      <c r="AR49" s="138"/>
      <c r="AS49" s="138"/>
      <c r="AT49" s="138"/>
      <c r="AU49" s="138"/>
      <c r="AV49" s="138"/>
      <c r="AW49" s="138"/>
      <c r="AX49" s="138"/>
    </row>
    <row r="50" spans="1:50" s="42" customFormat="1" ht="15" x14ac:dyDescent="0.25">
      <c r="A50" s="206"/>
      <c r="B50" s="307"/>
      <c r="C50" s="284"/>
      <c r="D50" s="284"/>
      <c r="E50" s="284"/>
      <c r="F50" s="284"/>
      <c r="G50" s="284"/>
      <c r="H50" s="284"/>
      <c r="I50" s="284"/>
      <c r="J50" s="308"/>
      <c r="K50" s="211"/>
      <c r="L50" s="227"/>
      <c r="M50" s="64"/>
      <c r="N50" s="64"/>
      <c r="O50" s="64"/>
      <c r="P50" s="64"/>
      <c r="Q50" s="228"/>
      <c r="R50" s="208"/>
      <c r="S50" s="227"/>
      <c r="T50" s="64"/>
      <c r="U50" s="64"/>
      <c r="V50" s="64"/>
      <c r="W50" s="211"/>
      <c r="X50" s="229"/>
      <c r="Y50" s="137"/>
      <c r="Z50" s="137"/>
      <c r="AA50" s="137"/>
      <c r="AB50" s="137"/>
      <c r="AC50" s="137"/>
      <c r="AD50" s="137"/>
      <c r="AE50" s="137"/>
      <c r="AF50" s="137"/>
      <c r="AG50" s="137"/>
      <c r="AH50" s="137"/>
      <c r="AI50" s="137"/>
      <c r="AJ50" s="137"/>
      <c r="AK50" s="137"/>
      <c r="AL50" s="137"/>
      <c r="AM50" s="137"/>
      <c r="AN50" s="137"/>
      <c r="AO50" s="137"/>
      <c r="AP50" s="137"/>
      <c r="AQ50" s="137"/>
      <c r="AR50" s="137"/>
      <c r="AS50" s="137"/>
      <c r="AT50" s="137"/>
      <c r="AU50" s="137"/>
      <c r="AV50" s="137"/>
      <c r="AW50" s="137"/>
      <c r="AX50" s="137"/>
    </row>
    <row r="51" spans="1:50" s="42" customFormat="1" ht="15" x14ac:dyDescent="0.25">
      <c r="A51" s="206"/>
      <c r="B51" s="307"/>
      <c r="C51" s="284"/>
      <c r="D51" s="284"/>
      <c r="E51" s="284"/>
      <c r="F51" s="284"/>
      <c r="G51" s="284"/>
      <c r="H51" s="284"/>
      <c r="I51" s="284"/>
      <c r="J51" s="308"/>
      <c r="K51" s="211"/>
      <c r="L51" s="227"/>
      <c r="M51" s="64"/>
      <c r="N51" s="64"/>
      <c r="O51" s="64"/>
      <c r="P51" s="64"/>
      <c r="Q51" s="228"/>
      <c r="R51" s="208"/>
      <c r="S51" s="227"/>
      <c r="T51" s="64"/>
      <c r="U51" s="64"/>
      <c r="V51" s="64"/>
      <c r="W51" s="211"/>
      <c r="X51" s="229"/>
      <c r="Y51" s="137"/>
      <c r="Z51" s="137"/>
      <c r="AA51" s="137"/>
      <c r="AB51" s="137"/>
      <c r="AC51" s="137"/>
      <c r="AD51" s="137"/>
      <c r="AE51" s="137"/>
      <c r="AF51" s="137"/>
      <c r="AG51" s="137"/>
      <c r="AH51" s="137"/>
      <c r="AI51" s="137"/>
      <c r="AJ51" s="137"/>
      <c r="AK51" s="137"/>
      <c r="AL51" s="137"/>
      <c r="AM51" s="137"/>
      <c r="AN51" s="137"/>
      <c r="AO51" s="137"/>
      <c r="AP51" s="137"/>
      <c r="AQ51" s="137"/>
      <c r="AR51" s="137"/>
      <c r="AS51" s="137"/>
      <c r="AT51" s="137"/>
      <c r="AU51" s="137"/>
      <c r="AV51" s="137"/>
      <c r="AW51" s="137"/>
      <c r="AX51" s="137"/>
    </row>
    <row r="52" spans="1:50" customFormat="1" ht="15.75" thickBot="1" x14ac:dyDescent="0.3">
      <c r="A52" s="160"/>
      <c r="B52" s="309"/>
      <c r="C52" s="310"/>
      <c r="D52" s="310"/>
      <c r="E52" s="310"/>
      <c r="F52" s="310"/>
      <c r="G52" s="310"/>
      <c r="H52" s="310"/>
      <c r="I52" s="310"/>
      <c r="J52" s="311"/>
      <c r="K52" s="64"/>
      <c r="L52" s="315" t="s">
        <v>22</v>
      </c>
      <c r="M52" s="316"/>
      <c r="N52" s="316"/>
      <c r="O52" s="316"/>
      <c r="P52" s="316"/>
      <c r="Q52" s="230"/>
      <c r="R52" s="231"/>
      <c r="S52" s="232"/>
      <c r="T52" s="233"/>
      <c r="U52" s="233"/>
      <c r="V52" s="234"/>
      <c r="W52" s="235"/>
      <c r="X52" s="236"/>
      <c r="Y52" s="65"/>
      <c r="Z52" s="65"/>
      <c r="AA52" s="65"/>
      <c r="AB52" s="65"/>
      <c r="AC52" s="65"/>
      <c r="AD52" s="65"/>
      <c r="AE52" s="65"/>
      <c r="AF52" s="65"/>
      <c r="AG52" s="65"/>
      <c r="AH52" s="65"/>
      <c r="AI52" s="65"/>
      <c r="AJ52" s="65"/>
      <c r="AK52" s="65"/>
      <c r="AL52" s="65"/>
      <c r="AM52" s="65"/>
      <c r="AN52" s="65"/>
      <c r="AO52" s="65"/>
      <c r="AP52" s="65"/>
      <c r="AQ52" s="65"/>
      <c r="AR52" s="65"/>
      <c r="AS52" s="65"/>
      <c r="AT52" s="65"/>
      <c r="AU52" s="65"/>
      <c r="AV52" s="65"/>
      <c r="AW52" s="65"/>
      <c r="AX52" s="65"/>
    </row>
    <row r="53" spans="1:50" customFormat="1" ht="9" customHeight="1" x14ac:dyDescent="0.25">
      <c r="A53" s="160"/>
      <c r="B53" s="204"/>
      <c r="C53" s="204"/>
      <c r="D53" s="204"/>
      <c r="E53" s="160"/>
      <c r="F53" s="202"/>
      <c r="G53" s="202"/>
      <c r="H53" s="202"/>
      <c r="I53" s="202"/>
      <c r="J53" s="202"/>
      <c r="K53" s="64"/>
      <c r="L53" s="202"/>
      <c r="M53" s="60"/>
      <c r="N53" s="60"/>
      <c r="O53" s="204"/>
      <c r="P53" s="204"/>
      <c r="Q53" s="231"/>
      <c r="R53" s="231"/>
      <c r="S53" s="231"/>
      <c r="T53" s="231"/>
      <c r="U53" s="231"/>
      <c r="V53" s="231"/>
      <c r="W53" s="209"/>
      <c r="X53" s="231"/>
      <c r="Y53" s="65"/>
      <c r="Z53" s="65"/>
      <c r="AA53" s="65"/>
      <c r="AB53" s="65"/>
      <c r="AC53" s="65"/>
      <c r="AD53" s="65"/>
      <c r="AE53" s="65"/>
      <c r="AF53" s="65"/>
      <c r="AG53" s="65"/>
      <c r="AH53" s="65"/>
      <c r="AI53" s="65"/>
      <c r="AJ53" s="65"/>
      <c r="AK53" s="65"/>
      <c r="AL53" s="65"/>
      <c r="AM53" s="65"/>
      <c r="AN53" s="65"/>
      <c r="AO53" s="65"/>
      <c r="AP53" s="65"/>
      <c r="AQ53" s="65"/>
      <c r="AR53" s="65"/>
      <c r="AS53" s="65"/>
      <c r="AT53" s="65"/>
      <c r="AU53" s="65"/>
      <c r="AV53" s="65"/>
      <c r="AW53" s="65"/>
      <c r="AX53" s="65"/>
    </row>
    <row r="54" spans="1:50" customFormat="1" ht="15" x14ac:dyDescent="0.25">
      <c r="A54" s="303" t="s">
        <v>18</v>
      </c>
      <c r="B54" s="303"/>
      <c r="C54" s="303"/>
      <c r="D54" s="303"/>
      <c r="E54" s="303"/>
      <c r="F54" s="303"/>
      <c r="G54" s="303"/>
      <c r="H54" s="303"/>
      <c r="I54" s="303"/>
      <c r="J54" s="303"/>
      <c r="K54" s="303"/>
      <c r="L54" s="303"/>
      <c r="M54" s="303"/>
      <c r="N54" s="303"/>
      <c r="O54" s="303"/>
      <c r="P54" s="303"/>
      <c r="Q54" s="303"/>
      <c r="R54" s="303"/>
      <c r="S54" s="303"/>
      <c r="T54" s="303"/>
      <c r="U54" s="303"/>
      <c r="V54" s="303"/>
      <c r="W54" s="303"/>
      <c r="X54" s="303"/>
      <c r="Y54" s="65"/>
      <c r="Z54" s="65"/>
      <c r="AA54" s="65"/>
      <c r="AB54" s="65"/>
      <c r="AC54" s="65"/>
      <c r="AD54" s="65"/>
      <c r="AE54" s="65"/>
      <c r="AF54" s="65"/>
      <c r="AG54" s="65"/>
      <c r="AH54" s="65"/>
      <c r="AI54" s="65"/>
      <c r="AJ54" s="65"/>
      <c r="AK54" s="65"/>
      <c r="AL54" s="65"/>
      <c r="AM54" s="65"/>
      <c r="AN54" s="65"/>
      <c r="AO54" s="65"/>
      <c r="AP54" s="65"/>
      <c r="AQ54" s="65"/>
      <c r="AR54" s="65"/>
      <c r="AS54" s="65"/>
      <c r="AT54" s="65"/>
      <c r="AU54" s="65"/>
      <c r="AV54" s="65"/>
      <c r="AW54" s="65"/>
      <c r="AX54" s="65"/>
    </row>
    <row r="55" spans="1:50" ht="28.35" customHeight="1" x14ac:dyDescent="0.25">
      <c r="A55" s="203"/>
      <c r="B55" s="204"/>
      <c r="C55" s="204"/>
      <c r="D55" s="204"/>
      <c r="E55" s="204"/>
      <c r="F55" s="202"/>
      <c r="G55" s="202"/>
      <c r="H55" s="202"/>
      <c r="I55" s="202"/>
      <c r="J55" s="202"/>
      <c r="K55" s="202"/>
      <c r="L55" s="202"/>
      <c r="M55" s="60"/>
      <c r="N55" s="60"/>
      <c r="O55" s="204"/>
      <c r="P55" s="204"/>
      <c r="Q55" s="204"/>
      <c r="R55" s="60"/>
      <c r="S55" s="204"/>
      <c r="T55" s="204"/>
      <c r="U55" s="204"/>
      <c r="V55" s="204"/>
      <c r="W55" s="202"/>
      <c r="X55" s="205"/>
    </row>
  </sheetData>
  <sheetProtection selectLockedCells="1"/>
  <mergeCells count="30">
    <mergeCell ref="C7:M7"/>
    <mergeCell ref="C8:M8"/>
    <mergeCell ref="C9:F9"/>
    <mergeCell ref="B18:V18"/>
    <mergeCell ref="B19:E23"/>
    <mergeCell ref="G19:K19"/>
    <mergeCell ref="M19:V19"/>
    <mergeCell ref="M20:N20"/>
    <mergeCell ref="O20:Q20"/>
    <mergeCell ref="R20:S20"/>
    <mergeCell ref="T20:T21"/>
    <mergeCell ref="G20:G22"/>
    <mergeCell ref="H20:H22"/>
    <mergeCell ref="I20:I22"/>
    <mergeCell ref="J20:J22"/>
    <mergeCell ref="K20:K22"/>
    <mergeCell ref="A54:X54"/>
    <mergeCell ref="C11:M11"/>
    <mergeCell ref="C10:G10"/>
    <mergeCell ref="I10:M10"/>
    <mergeCell ref="H9:M9"/>
    <mergeCell ref="I46:O46"/>
    <mergeCell ref="B49:J52"/>
    <mergeCell ref="B48:J48"/>
    <mergeCell ref="L52:P52"/>
    <mergeCell ref="U20:V20"/>
    <mergeCell ref="G23:K23"/>
    <mergeCell ref="M23:V23"/>
    <mergeCell ref="U35:V35"/>
    <mergeCell ref="A20:A24"/>
  </mergeCells>
  <pageMargins left="0.23622047244094491" right="0.23622047244094491" top="0.74803149606299213" bottom="0.74803149606299213" header="0.31496062992125984" footer="0.31496062992125984"/>
  <pageSetup paperSize="9" scale="63" orientation="portrait" r:id="rId1"/>
  <headerFooter>
    <oddHeader>&amp;L&amp;8En vert : zones de saisie (sauf tableau)
(passez d'une cellule à l'autre par la touche Tab !)&amp;C&amp;"-,Gras"&amp;22&amp;G</oddHeader>
    <oddFooter>&amp;C&amp;7Association Loi 1901 créée le 28/08/2006 déclarée en Préfecture 
APE 913E - SIRET N° 500.368.840.00012 - Siège Social : Centre Social de Malissol - La Ferme - 12, av. Jean de la Fontaine - 38200 VIENNE    /   amap-vienne.org</oddFooter>
  </headerFooter>
  <ignoredErrors>
    <ignoredError sqref="C7:C11 H9 I10" unlockedFormula="1"/>
  </ignoredError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Contrat</vt:lpstr>
      <vt:lpstr>Annexe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</dc:creator>
  <cp:lastModifiedBy>Xavier</cp:lastModifiedBy>
  <cp:lastPrinted>2018-05-30T12:35:37Z</cp:lastPrinted>
  <dcterms:created xsi:type="dcterms:W3CDTF">2016-08-12T08:39:03Z</dcterms:created>
  <dcterms:modified xsi:type="dcterms:W3CDTF">2018-06-04T21:52:13Z</dcterms:modified>
</cp:coreProperties>
</file>