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MAP\Contrats\2018-2019\Contrats Prod\"/>
    </mc:Choice>
  </mc:AlternateContent>
  <bookViews>
    <workbookView xWindow="0" yWindow="0" windowWidth="21600" windowHeight="10320" tabRatio="742"/>
  </bookViews>
  <sheets>
    <sheet name="Contrat" sheetId="4" r:id="rId1"/>
  </sheets>
  <calcPr calcId="152511"/>
</workbook>
</file>

<file path=xl/calcChain.xml><?xml version="1.0" encoding="utf-8"?>
<calcChain xmlns="http://schemas.openxmlformats.org/spreadsheetml/2006/main">
  <c r="Z17" i="4" l="1"/>
  <c r="Z18" i="4"/>
  <c r="Z19" i="4"/>
  <c r="Z20" i="4"/>
  <c r="Z21" i="4"/>
  <c r="Z22" i="4"/>
  <c r="Z23" i="4"/>
  <c r="Z25" i="4"/>
  <c r="Z26" i="4"/>
  <c r="Z27" i="4"/>
  <c r="Z28" i="4"/>
  <c r="Z29" i="4"/>
  <c r="Z31" i="4"/>
  <c r="Z33" i="4"/>
  <c r="Y17" i="4"/>
  <c r="Y18" i="4"/>
  <c r="Y19" i="4"/>
  <c r="Y20" i="4"/>
  <c r="Y21" i="4"/>
  <c r="Y22" i="4"/>
  <c r="Y23" i="4"/>
  <c r="Y25" i="4"/>
  <c r="Y26" i="4"/>
  <c r="Y27" i="4"/>
  <c r="Y28" i="4"/>
  <c r="Y29" i="4"/>
  <c r="Y31" i="4"/>
  <c r="Y33" i="4"/>
  <c r="X17" i="4"/>
  <c r="X18" i="4"/>
  <c r="X19" i="4"/>
  <c r="X20" i="4"/>
  <c r="X21" i="4"/>
  <c r="X22" i="4"/>
  <c r="X23" i="4"/>
  <c r="X25" i="4"/>
  <c r="X26" i="4"/>
  <c r="X27" i="4"/>
  <c r="X28" i="4"/>
  <c r="X29" i="4"/>
  <c r="X31" i="4"/>
  <c r="X33" i="4"/>
  <c r="B39" i="4"/>
  <c r="X35" i="4"/>
  <c r="F39" i="4"/>
  <c r="F40" i="4"/>
</calcChain>
</file>

<file path=xl/sharedStrings.xml><?xml version="1.0" encoding="utf-8"?>
<sst xmlns="http://schemas.openxmlformats.org/spreadsheetml/2006/main" count="101" uniqueCount="74">
  <si>
    <t>mj.pugnet@wanadoo.fr</t>
  </si>
  <si>
    <t>Durée du Contrat</t>
  </si>
  <si>
    <t>Fréquence des retraits</t>
  </si>
  <si>
    <t>Lieu de retrait</t>
  </si>
  <si>
    <t>Hebdo.</t>
  </si>
  <si>
    <t>6 prem.mois *</t>
  </si>
  <si>
    <t>6 dern.mois *</t>
  </si>
  <si>
    <t>Malissol   (18:45 - 19:45)</t>
  </si>
  <si>
    <t>Adresse :</t>
  </si>
  <si>
    <t>Tel :</t>
  </si>
  <si>
    <t>Mail :</t>
  </si>
  <si>
    <t>CP / Ville  :</t>
  </si>
  <si>
    <t>Marie-José &amp; Antoine PUGNET</t>
  </si>
  <si>
    <t>04 74 87 80 97</t>
  </si>
  <si>
    <t>06 25 91 35 70</t>
  </si>
  <si>
    <t>Calendrier des distributions (jeudi sauf exception) :</t>
  </si>
  <si>
    <t>Oct.</t>
  </si>
  <si>
    <t>Nov.</t>
  </si>
  <si>
    <t>Déc.</t>
  </si>
  <si>
    <t>Janv.</t>
  </si>
  <si>
    <t>Févr.</t>
  </si>
  <si>
    <t>Mars</t>
  </si>
  <si>
    <t>Avril</t>
  </si>
  <si>
    <t>Mai</t>
  </si>
  <si>
    <t>Juin</t>
  </si>
  <si>
    <t>Juillet</t>
  </si>
  <si>
    <t>Août</t>
  </si>
  <si>
    <t>Sept.</t>
  </si>
  <si>
    <t>avec panier</t>
  </si>
  <si>
    <t>Total à régler</t>
  </si>
  <si>
    <t>L'AMAP :</t>
  </si>
  <si>
    <t>Hiver</t>
  </si>
  <si>
    <t>Eté</t>
  </si>
  <si>
    <t>St Germain   ( 17:15 - 18:15)</t>
  </si>
  <si>
    <t>Essai 3 semaines</t>
  </si>
  <si>
    <t>CONTRAT LEGUMES</t>
  </si>
  <si>
    <t>1 semaine s/ 2</t>
  </si>
  <si>
    <t>Saison 2018 / 2019</t>
  </si>
  <si>
    <t>Amapien.ne :</t>
  </si>
  <si>
    <t>Identité 1 :</t>
  </si>
  <si>
    <t>Identité 2 :</t>
  </si>
  <si>
    <t>L'Amapien.ne :</t>
  </si>
  <si>
    <r>
      <t xml:space="preserve">Le Coin - </t>
    </r>
    <r>
      <rPr>
        <b/>
        <sz val="11"/>
        <color theme="1"/>
        <rFont val="Calibri"/>
        <family val="2"/>
        <scheme val="minor"/>
      </rPr>
      <t>42410  La Chapelle du Villars</t>
    </r>
  </si>
  <si>
    <r>
      <rPr>
        <b/>
        <u/>
        <sz val="11"/>
        <color theme="1"/>
        <rFont val="Calibri"/>
        <family val="2"/>
        <scheme val="minor"/>
      </rPr>
      <t>Référente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: Isabelle SALOMONE</t>
    </r>
  </si>
  <si>
    <t>(isabelle.salomone@free.fr)</t>
  </si>
  <si>
    <t>Ce contrat solidaire vous engage dans l'acceptation et le respect de la "Charte des AMAP" (téléchargeable sur notre site amap-vienne.org)</t>
  </si>
  <si>
    <t>Validation de l'AMAP du bon règlement de la cotisation</t>
  </si>
  <si>
    <t>Fait en 3 exemplaires à Vienne le</t>
  </si>
  <si>
    <t>( Cochez les cases )</t>
  </si>
  <si>
    <t>P</t>
  </si>
  <si>
    <t>M</t>
  </si>
  <si>
    <t>G</t>
  </si>
  <si>
    <t xml:space="preserve">  06 25 91 35 76</t>
  </si>
  <si>
    <t>Nbre de semaines</t>
  </si>
  <si>
    <t>Nbre de chèques souhaité :</t>
  </si>
  <si>
    <t xml:space="preserve">   Faites</t>
  </si>
  <si>
    <t>chèques de</t>
  </si>
  <si>
    <t xml:space="preserve">   Faites  1  dernier chèque de</t>
  </si>
  <si>
    <t>Précisez le mois de remise souhaité au dos du chq</t>
  </si>
  <si>
    <t>Total nbre de paniers</t>
  </si>
  <si>
    <r>
      <rPr>
        <b/>
        <u/>
        <sz val="12"/>
        <color theme="1"/>
        <rFont val="Calibri"/>
        <family val="2"/>
        <scheme val="minor"/>
      </rPr>
      <t>Ordre des chèques</t>
    </r>
    <r>
      <rPr>
        <b/>
        <sz val="12"/>
        <color theme="1"/>
        <rFont val="Calibri"/>
        <family val="2"/>
        <scheme val="minor"/>
      </rPr>
      <t xml:space="preserve"> : Antoine PUGNET</t>
    </r>
  </si>
  <si>
    <t>Montant du panier :</t>
  </si>
  <si>
    <r>
      <rPr>
        <b/>
        <u/>
        <sz val="9"/>
        <color theme="1"/>
        <rFont val="Calibri"/>
        <family val="2"/>
        <scheme val="minor"/>
      </rPr>
      <t>Attention</t>
    </r>
    <r>
      <rPr>
        <b/>
        <sz val="9"/>
        <color theme="1"/>
        <rFont val="Calibri"/>
        <family val="2"/>
        <scheme val="minor"/>
      </rPr>
      <t xml:space="preserve"> : maximum 12 chèques </t>
    </r>
    <r>
      <rPr>
        <sz val="9"/>
        <color theme="1"/>
        <rFont val="Calibri"/>
        <family val="2"/>
        <scheme val="minor"/>
      </rPr>
      <t>/ encaissement en début de période</t>
    </r>
  </si>
  <si>
    <t>Me 29</t>
  </si>
  <si>
    <t>Me 14</t>
  </si>
  <si>
    <r>
      <t xml:space="preserve">(attention à la nouvelle </t>
    </r>
    <r>
      <rPr>
        <b/>
        <i/>
        <sz val="8"/>
        <color rgb="FFFF0000"/>
        <rFont val="Calibri"/>
        <family val="2"/>
        <scheme val="minor"/>
      </rPr>
      <t>Année Amapienne</t>
    </r>
    <r>
      <rPr>
        <i/>
        <sz val="8"/>
        <color rgb="FFFF0000"/>
        <rFont val="Calibri"/>
        <family val="2"/>
        <scheme val="minor"/>
      </rPr>
      <t xml:space="preserve"> ! Les contrats 2018/2019 s'arrêtent au </t>
    </r>
    <r>
      <rPr>
        <b/>
        <i/>
        <sz val="8"/>
        <color rgb="FFFF0000"/>
        <rFont val="Calibri"/>
        <family val="2"/>
        <scheme val="minor"/>
      </rPr>
      <t>30/09/2019</t>
    </r>
    <r>
      <rPr>
        <i/>
        <sz val="8"/>
        <color rgb="FFFF0000"/>
        <rFont val="Calibri"/>
        <family val="2"/>
        <scheme val="minor"/>
      </rPr>
      <t xml:space="preserve"> !)</t>
    </r>
  </si>
  <si>
    <t>Version du 29/05/2018</t>
  </si>
  <si>
    <r>
      <t xml:space="preserve">(attention ! Les contrats </t>
    </r>
    <r>
      <rPr>
        <b/>
        <i/>
        <sz val="8"/>
        <color rgb="FFFF0000"/>
        <rFont val="Calibri"/>
        <family val="2"/>
        <scheme val="minor"/>
      </rPr>
      <t xml:space="preserve">2017/2018 </t>
    </r>
    <r>
      <rPr>
        <b/>
        <i/>
        <u/>
        <sz val="8"/>
        <color rgb="FFFF0000"/>
        <rFont val="Calibri"/>
        <family val="2"/>
        <scheme val="minor"/>
      </rPr>
      <t>en cours</t>
    </r>
    <r>
      <rPr>
        <b/>
        <i/>
        <sz val="8"/>
        <color rgb="FFFF0000"/>
        <rFont val="Calibri"/>
        <family val="2"/>
        <scheme val="minor"/>
      </rPr>
      <t xml:space="preserve"> incluent le 6 et 13/09</t>
    </r>
    <r>
      <rPr>
        <i/>
        <sz val="8"/>
        <color rgb="FFFF0000"/>
        <rFont val="Calibri"/>
        <family val="2"/>
        <scheme val="minor"/>
      </rPr>
      <t xml:space="preserve"> !)</t>
    </r>
  </si>
  <si>
    <t>______________________.</t>
  </si>
  <si>
    <t>Me 31</t>
  </si>
  <si>
    <t>Saison</t>
  </si>
  <si>
    <r>
      <t xml:space="preserve">(barrer </t>
    </r>
    <r>
      <rPr>
        <u/>
        <sz val="9"/>
        <color theme="1"/>
        <rFont val="Calibri"/>
        <family val="2"/>
        <scheme val="minor"/>
      </rPr>
      <t>à la main</t>
    </r>
    <r>
      <rPr>
        <sz val="9"/>
        <color theme="1"/>
        <rFont val="Calibri"/>
        <family val="2"/>
        <scheme val="minor"/>
      </rPr>
      <t xml:space="preserve"> les jours éventuellement annulés - max. 6 p/ contrat 12 mois et 3 p/ contrat 6 mois *)</t>
    </r>
  </si>
  <si>
    <t>Paysan.ne en Amap :</t>
  </si>
  <si>
    <t>Le/La Paysan.ne en Amap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</si>
</sst>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i/>
      <u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5" xfId="0" applyBorder="1"/>
    <xf numFmtId="0" fontId="0" fillId="0" borderId="0" xfId="0" applyAlignment="1">
      <alignment horizontal="center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/>
    <xf numFmtId="0" fontId="2" fillId="0" borderId="7" xfId="0" applyFont="1" applyBorder="1"/>
    <xf numFmtId="0" fontId="3" fillId="0" borderId="0" xfId="0" applyFont="1" applyBorder="1"/>
    <xf numFmtId="0" fontId="2" fillId="0" borderId="0" xfId="0" applyFont="1" applyBorder="1"/>
    <xf numFmtId="0" fontId="0" fillId="0" borderId="0" xfId="0" quotePrefix="1" applyBorder="1"/>
    <xf numFmtId="0" fontId="0" fillId="0" borderId="0" xfId="0" applyAlignment="1"/>
    <xf numFmtId="0" fontId="3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6" fillId="0" borderId="0" xfId="0" applyFont="1" applyBorder="1"/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6" fillId="0" borderId="21" xfId="0" applyFont="1" applyBorder="1"/>
    <xf numFmtId="0" fontId="6" fillId="0" borderId="28" xfId="0" applyFont="1" applyBorder="1"/>
    <xf numFmtId="0" fontId="6" fillId="0" borderId="22" xfId="0" applyFont="1" applyBorder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0" fillId="0" borderId="0" xfId="0" applyFont="1"/>
    <xf numFmtId="0" fontId="0" fillId="0" borderId="7" xfId="0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6" fillId="0" borderId="0" xfId="0" applyFont="1" applyBorder="1"/>
    <xf numFmtId="0" fontId="7" fillId="3" borderId="2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47" xfId="0" applyFont="1" applyBorder="1" applyAlignment="1" applyProtection="1">
      <alignment horizontal="center"/>
    </xf>
    <xf numFmtId="0" fontId="7" fillId="0" borderId="48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0" fillId="4" borderId="1" xfId="0" applyFill="1" applyBorder="1" applyProtection="1">
      <protection locked="0"/>
    </xf>
    <xf numFmtId="0" fontId="0" fillId="0" borderId="17" xfId="0" applyBorder="1" applyAlignment="1" applyProtection="1"/>
    <xf numFmtId="0" fontId="0" fillId="0" borderId="6" xfId="0" applyBorder="1" applyAlignment="1" applyProtection="1">
      <alignment horizontal="center"/>
    </xf>
    <xf numFmtId="0" fontId="0" fillId="0" borderId="6" xfId="0" applyBorder="1" applyProtection="1"/>
    <xf numFmtId="0" fontId="0" fillId="0" borderId="42" xfId="0" applyBorder="1" applyProtection="1"/>
    <xf numFmtId="0" fontId="0" fillId="0" borderId="19" xfId="0" applyBorder="1" applyAlignment="1" applyProtection="1"/>
    <xf numFmtId="0" fontId="0" fillId="0" borderId="32" xfId="0" applyBorder="1" applyAlignment="1" applyProtection="1">
      <alignment horizontal="center"/>
    </xf>
    <xf numFmtId="0" fontId="0" fillId="0" borderId="32" xfId="0" applyBorder="1" applyProtection="1"/>
    <xf numFmtId="0" fontId="0" fillId="0" borderId="43" xfId="0" applyBorder="1" applyProtection="1"/>
    <xf numFmtId="0" fontId="7" fillId="4" borderId="23" xfId="0" applyFont="1" applyFill="1" applyBorder="1" applyAlignment="1" applyProtection="1">
      <alignment horizontal="center"/>
      <protection locked="0"/>
    </xf>
    <xf numFmtId="0" fontId="7" fillId="4" borderId="37" xfId="0" applyFont="1" applyFill="1" applyBorder="1" applyAlignment="1" applyProtection="1">
      <alignment horizontal="center"/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0" fontId="7" fillId="4" borderId="24" xfId="0" applyFont="1" applyFill="1" applyBorder="1" applyAlignment="1" applyProtection="1">
      <alignment horizontal="center"/>
      <protection locked="0"/>
    </xf>
    <xf numFmtId="0" fontId="7" fillId="4" borderId="31" xfId="0" applyFont="1" applyFill="1" applyBorder="1" applyAlignment="1" applyProtection="1">
      <alignment horizontal="center"/>
      <protection locked="0"/>
    </xf>
    <xf numFmtId="0" fontId="7" fillId="4" borderId="18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 applyProtection="1">
      <alignment horizontal="center"/>
      <protection locked="0"/>
    </xf>
    <xf numFmtId="0" fontId="7" fillId="4" borderId="25" xfId="0" applyFont="1" applyFill="1" applyBorder="1" applyAlignment="1" applyProtection="1">
      <alignment horizontal="center"/>
      <protection locked="0"/>
    </xf>
    <xf numFmtId="0" fontId="7" fillId="4" borderId="38" xfId="0" applyFont="1" applyFill="1" applyBorder="1" applyAlignment="1" applyProtection="1">
      <alignment horizontal="center"/>
      <protection locked="0"/>
    </xf>
    <xf numFmtId="0" fontId="7" fillId="4" borderId="2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164" fontId="16" fillId="0" borderId="25" xfId="1" applyNumberFormat="1" applyFont="1" applyBorder="1"/>
    <xf numFmtId="164" fontId="16" fillId="0" borderId="38" xfId="1" applyNumberFormat="1" applyFont="1" applyBorder="1"/>
    <xf numFmtId="164" fontId="16" fillId="0" borderId="20" xfId="1" applyNumberFormat="1" applyFont="1" applyBorder="1"/>
    <xf numFmtId="0" fontId="18" fillId="0" borderId="0" xfId="0" applyFont="1" applyAlignment="1">
      <alignment vertical="top"/>
    </xf>
    <xf numFmtId="0" fontId="0" fillId="0" borderId="0" xfId="0" applyProtection="1"/>
    <xf numFmtId="0" fontId="2" fillId="0" borderId="0" xfId="0" applyFont="1" applyBorder="1" applyAlignment="1">
      <alignment horizontal="righ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4" fontId="0" fillId="0" borderId="0" xfId="1" applyFont="1" applyFill="1" applyBorder="1"/>
    <xf numFmtId="164" fontId="0" fillId="0" borderId="0" xfId="0" applyNumberFormat="1" applyFill="1" applyBorder="1" applyAlignment="1"/>
    <xf numFmtId="0" fontId="19" fillId="0" borderId="0" xfId="0" applyFont="1" applyBorder="1" applyAlignment="1"/>
    <xf numFmtId="0" fontId="6" fillId="0" borderId="48" xfId="0" applyFont="1" applyBorder="1"/>
    <xf numFmtId="0" fontId="7" fillId="4" borderId="47" xfId="0" applyFont="1" applyFill="1" applyBorder="1" applyAlignment="1" applyProtection="1">
      <alignment horizontal="center"/>
      <protection locked="0"/>
    </xf>
    <xf numFmtId="0" fontId="7" fillId="4" borderId="50" xfId="0" applyFont="1" applyFill="1" applyBorder="1" applyAlignment="1" applyProtection="1">
      <alignment horizontal="center"/>
      <protection locked="0"/>
    </xf>
    <xf numFmtId="0" fontId="7" fillId="4" borderId="51" xfId="0" applyFont="1" applyFill="1" applyBorder="1" applyAlignment="1" applyProtection="1">
      <alignment horizontal="center"/>
      <protection locked="0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/>
    <xf numFmtId="0" fontId="7" fillId="0" borderId="42" xfId="0" applyFont="1" applyBorder="1" applyAlignment="1">
      <alignment horizontal="center"/>
    </xf>
    <xf numFmtId="0" fontId="7" fillId="4" borderId="53" xfId="0" applyFont="1" applyFill="1" applyBorder="1" applyAlignment="1" applyProtection="1">
      <alignment horizontal="center"/>
      <protection locked="0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49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33" xfId="0" applyFont="1" applyBorder="1" applyAlignment="1" applyProtection="1">
      <alignment horizontal="center"/>
    </xf>
    <xf numFmtId="0" fontId="7" fillId="0" borderId="55" xfId="0" applyFont="1" applyBorder="1" applyAlignment="1" applyProtection="1">
      <alignment horizontal="center"/>
    </xf>
    <xf numFmtId="0" fontId="7" fillId="0" borderId="56" xfId="0" applyFont="1" applyBorder="1" applyAlignment="1" applyProtection="1">
      <alignment horizontal="center"/>
    </xf>
    <xf numFmtId="0" fontId="7" fillId="4" borderId="57" xfId="0" applyFont="1" applyFill="1" applyBorder="1" applyAlignment="1" applyProtection="1">
      <alignment horizontal="center"/>
      <protection locked="0"/>
    </xf>
    <xf numFmtId="0" fontId="7" fillId="4" borderId="58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59" xfId="0" applyFont="1" applyFill="1" applyBorder="1" applyAlignment="1" applyProtection="1">
      <alignment horizontal="center"/>
      <protection locked="0"/>
    </xf>
    <xf numFmtId="0" fontId="7" fillId="4" borderId="60" xfId="0" applyFont="1" applyFill="1" applyBorder="1" applyAlignment="1" applyProtection="1">
      <alignment horizontal="center"/>
      <protection locked="0"/>
    </xf>
    <xf numFmtId="0" fontId="7" fillId="4" borderId="41" xfId="0" applyFont="1" applyFill="1" applyBorder="1" applyAlignment="1" applyProtection="1">
      <alignment horizontal="center"/>
      <protection locked="0"/>
    </xf>
    <xf numFmtId="0" fontId="7" fillId="4" borderId="42" xfId="0" applyFont="1" applyFill="1" applyBorder="1" applyAlignment="1" applyProtection="1">
      <alignment horizontal="center"/>
      <protection locked="0"/>
    </xf>
    <xf numFmtId="0" fontId="7" fillId="4" borderId="9" xfId="0" applyFont="1" applyFill="1" applyBorder="1" applyAlignment="1" applyProtection="1">
      <alignment horizontal="center"/>
      <protection locked="0"/>
    </xf>
    <xf numFmtId="0" fontId="7" fillId="4" borderId="43" xfId="0" applyFont="1" applyFill="1" applyBorder="1" applyAlignment="1" applyProtection="1">
      <alignment horizontal="center"/>
      <protection locked="0"/>
    </xf>
    <xf numFmtId="0" fontId="7" fillId="4" borderId="61" xfId="0" applyFont="1" applyFill="1" applyBorder="1" applyAlignment="1" applyProtection="1">
      <alignment horizontal="center"/>
      <protection locked="0"/>
    </xf>
    <xf numFmtId="0" fontId="7" fillId="4" borderId="52" xfId="0" applyFont="1" applyFill="1" applyBorder="1" applyAlignment="1" applyProtection="1">
      <alignment horizontal="center"/>
      <protection locked="0"/>
    </xf>
    <xf numFmtId="0" fontId="7" fillId="4" borderId="54" xfId="0" applyFont="1" applyFill="1" applyBorder="1" applyAlignment="1" applyProtection="1">
      <alignment horizontal="center"/>
      <protection locked="0"/>
    </xf>
    <xf numFmtId="0" fontId="7" fillId="0" borderId="4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6" fillId="0" borderId="1" xfId="0" applyFont="1" applyBorder="1"/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4" borderId="42" xfId="0" applyFont="1" applyFill="1" applyBorder="1" applyAlignment="1" applyProtection="1">
      <alignment horizontal="center"/>
      <protection locked="0"/>
    </xf>
    <xf numFmtId="0" fontId="21" fillId="0" borderId="0" xfId="0" applyFont="1"/>
    <xf numFmtId="0" fontId="22" fillId="4" borderId="23" xfId="0" applyFont="1" applyFill="1" applyBorder="1" applyAlignment="1" applyProtection="1">
      <alignment horizontal="center"/>
      <protection locked="0"/>
    </xf>
    <xf numFmtId="0" fontId="6" fillId="4" borderId="43" xfId="0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6" fillId="4" borderId="17" xfId="0" applyFon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41" xfId="0" applyFill="1" applyBorder="1" applyAlignment="1" applyProtection="1">
      <alignment horizontal="center"/>
      <protection locked="0"/>
    </xf>
    <xf numFmtId="0" fontId="0" fillId="4" borderId="37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44" fontId="0" fillId="0" borderId="42" xfId="1" applyFont="1" applyFill="1" applyBorder="1" applyAlignment="1" applyProtection="1">
      <alignment horizontal="center"/>
    </xf>
    <xf numFmtId="44" fontId="0" fillId="0" borderId="31" xfId="1" applyFont="1" applyFill="1" applyBorder="1" applyAlignment="1" applyProtection="1">
      <alignment horizontal="center"/>
    </xf>
    <xf numFmtId="44" fontId="0" fillId="0" borderId="18" xfId="1" applyFont="1" applyFill="1" applyBorder="1" applyAlignment="1" applyProtection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164" fontId="0" fillId="3" borderId="2" xfId="0" applyNumberFormat="1" applyFill="1" applyBorder="1" applyAlignment="1"/>
    <xf numFmtId="164" fontId="0" fillId="3" borderId="3" xfId="0" applyNumberFormat="1" applyFill="1" applyBorder="1" applyAlignment="1"/>
    <xf numFmtId="164" fontId="0" fillId="3" borderId="4" xfId="0" applyNumberFormat="1" applyFill="1" applyBorder="1" applyAlignme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4" fontId="0" fillId="0" borderId="43" xfId="1" applyFont="1" applyBorder="1" applyAlignment="1" applyProtection="1">
      <alignment horizontal="center"/>
    </xf>
    <xf numFmtId="44" fontId="0" fillId="0" borderId="38" xfId="1" applyFont="1" applyBorder="1" applyAlignment="1" applyProtection="1">
      <alignment horizontal="center"/>
    </xf>
    <xf numFmtId="44" fontId="0" fillId="0" borderId="20" xfId="1" applyFont="1" applyBorder="1" applyAlignment="1" applyProtection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21" fillId="0" borderId="0" xfId="0" applyFont="1" applyProtection="1"/>
    <xf numFmtId="0" fontId="6" fillId="0" borderId="0" xfId="0" applyFont="1" applyFill="1" applyBorder="1" applyAlignment="1" applyProtection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134970</xdr:colOff>
      <xdr:row>43</xdr:row>
      <xdr:rowOff>30822</xdr:rowOff>
    </xdr:from>
    <xdr:to>
      <xdr:col>12</xdr:col>
      <xdr:colOff>148082</xdr:colOff>
      <xdr:row>47</xdr:row>
      <xdr:rowOff>54269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4729" y="8386546"/>
          <a:ext cx="775112" cy="78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51"/>
  <sheetViews>
    <sheetView showGridLines="0" showRowColHeaders="0" tabSelected="1" showRuler="0" view="pageLayout" zoomScale="145" zoomScaleNormal="100" zoomScalePageLayoutView="145" workbookViewId="0">
      <selection activeCell="B4" sqref="B4:M4"/>
    </sheetView>
  </sheetViews>
  <sheetFormatPr baseColWidth="10" defaultRowHeight="15" x14ac:dyDescent="0.25"/>
  <cols>
    <col min="1" max="1" width="10.140625" customWidth="1"/>
    <col min="2" max="2" width="7.42578125" customWidth="1"/>
    <col min="3" max="3" width="5" customWidth="1"/>
    <col min="4" max="6" width="2.7109375" customWidth="1"/>
    <col min="7" max="7" width="5" customWidth="1"/>
    <col min="8" max="10" width="2.7109375" customWidth="1"/>
    <col min="11" max="11" width="5.28515625" customWidth="1"/>
    <col min="12" max="14" width="2.7109375" customWidth="1"/>
    <col min="15" max="15" width="5.140625" customWidth="1"/>
    <col min="16" max="18" width="2.7109375" customWidth="1"/>
    <col min="19" max="19" width="5.28515625" customWidth="1"/>
    <col min="20" max="22" width="2.85546875" customWidth="1"/>
    <col min="23" max="23" width="1" style="1" customWidth="1"/>
    <col min="24" max="26" width="4.42578125" customWidth="1"/>
  </cols>
  <sheetData>
    <row r="1" spans="1:26" ht="28.5" x14ac:dyDescent="0.45">
      <c r="A1" s="38" t="s">
        <v>37</v>
      </c>
      <c r="Z1" s="39" t="s">
        <v>35</v>
      </c>
    </row>
    <row r="2" spans="1:26" s="1" customFormat="1" ht="44.25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26" x14ac:dyDescent="0.25">
      <c r="A3" s="5" t="s">
        <v>38</v>
      </c>
      <c r="O3" s="5" t="s">
        <v>72</v>
      </c>
      <c r="P3" s="9"/>
      <c r="Q3" s="9"/>
    </row>
    <row r="4" spans="1:26" ht="21" customHeight="1" x14ac:dyDescent="0.25">
      <c r="A4" s="6" t="s">
        <v>39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O4" s="8" t="s">
        <v>12</v>
      </c>
      <c r="P4" s="10"/>
      <c r="Q4" s="10"/>
    </row>
    <row r="5" spans="1:26" ht="21" customHeight="1" x14ac:dyDescent="0.25">
      <c r="A5" s="6" t="s">
        <v>40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O5" s="6" t="s">
        <v>42</v>
      </c>
      <c r="P5" s="1"/>
      <c r="Q5" s="1"/>
    </row>
    <row r="6" spans="1:26" ht="19.5" customHeight="1" x14ac:dyDescent="0.25">
      <c r="A6" s="6" t="s">
        <v>8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O6" s="6" t="s">
        <v>13</v>
      </c>
      <c r="P6" s="1"/>
      <c r="S6" s="12" t="s">
        <v>52</v>
      </c>
      <c r="Z6" s="27" t="s">
        <v>14</v>
      </c>
    </row>
    <row r="7" spans="1:26" ht="19.5" customHeight="1" x14ac:dyDescent="0.25">
      <c r="A7" s="6" t="s">
        <v>11</v>
      </c>
      <c r="B7" s="162"/>
      <c r="C7" s="162"/>
      <c r="E7" s="162"/>
      <c r="F7" s="162"/>
      <c r="G7" s="162"/>
      <c r="H7" s="162"/>
      <c r="I7" s="162"/>
      <c r="J7" s="162"/>
      <c r="K7" s="162"/>
      <c r="L7" s="162"/>
      <c r="M7" s="162"/>
      <c r="O7" s="7" t="s">
        <v>0</v>
      </c>
      <c r="P7" s="11"/>
      <c r="Q7" s="11"/>
    </row>
    <row r="8" spans="1:26" ht="19.5" customHeight="1" x14ac:dyDescent="0.25">
      <c r="A8" s="6" t="s">
        <v>9</v>
      </c>
      <c r="B8" s="162"/>
      <c r="C8" s="162"/>
      <c r="D8" s="1"/>
      <c r="E8" s="162"/>
      <c r="F8" s="162"/>
      <c r="G8" s="162"/>
      <c r="H8" s="162"/>
      <c r="I8" s="1"/>
      <c r="J8" s="162"/>
      <c r="K8" s="162"/>
      <c r="L8" s="162"/>
      <c r="M8" s="162"/>
      <c r="O8" s="6" t="s">
        <v>43</v>
      </c>
      <c r="P8" s="13"/>
      <c r="T8" s="11"/>
    </row>
    <row r="9" spans="1:26" ht="19.5" customHeight="1" x14ac:dyDescent="0.25">
      <c r="A9" s="6" t="s">
        <v>10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O9" s="6"/>
      <c r="U9" s="11"/>
      <c r="Z9" s="43" t="s">
        <v>44</v>
      </c>
    </row>
    <row r="10" spans="1:26" ht="15.75" thickBot="1" x14ac:dyDescent="0.3"/>
    <row r="11" spans="1:26" ht="15.75" thickBot="1" x14ac:dyDescent="0.3">
      <c r="A11" s="2" t="s">
        <v>1</v>
      </c>
      <c r="D11" s="76"/>
      <c r="E11" t="s">
        <v>70</v>
      </c>
      <c r="H11" s="76"/>
      <c r="I11" t="s">
        <v>5</v>
      </c>
      <c r="M11" s="76"/>
      <c r="N11" t="s">
        <v>6</v>
      </c>
      <c r="R11" s="76"/>
      <c r="S11" t="s">
        <v>34</v>
      </c>
    </row>
    <row r="12" spans="1:26" ht="15.75" thickBot="1" x14ac:dyDescent="0.3">
      <c r="A12" s="2" t="s">
        <v>2</v>
      </c>
      <c r="D12" s="76"/>
      <c r="E12" t="s">
        <v>4</v>
      </c>
      <c r="H12" s="76"/>
      <c r="I12" t="s">
        <v>36</v>
      </c>
    </row>
    <row r="13" spans="1:26" ht="15.75" thickBot="1" x14ac:dyDescent="0.3">
      <c r="A13" s="2" t="s">
        <v>3</v>
      </c>
      <c r="D13" s="76"/>
      <c r="E13" t="s">
        <v>33</v>
      </c>
      <c r="H13" s="100"/>
      <c r="M13" s="76"/>
      <c r="N13" t="s">
        <v>7</v>
      </c>
    </row>
    <row r="14" spans="1:26" x14ac:dyDescent="0.25">
      <c r="X14" s="169" t="s">
        <v>53</v>
      </c>
      <c r="Y14" s="170"/>
      <c r="Z14" s="171"/>
    </row>
    <row r="15" spans="1:26" ht="15.75" thickBot="1" x14ac:dyDescent="0.3">
      <c r="A15" s="2" t="s">
        <v>15</v>
      </c>
      <c r="K15" s="149" t="s">
        <v>67</v>
      </c>
      <c r="N15" s="54"/>
      <c r="X15" s="178" t="s">
        <v>28</v>
      </c>
      <c r="Y15" s="179"/>
      <c r="Z15" s="180"/>
    </row>
    <row r="16" spans="1:26" ht="15.75" thickBot="1" x14ac:dyDescent="0.3">
      <c r="A16" s="46" t="s">
        <v>48</v>
      </c>
      <c r="B16" s="47"/>
      <c r="C16" s="1"/>
      <c r="D16" s="55" t="s">
        <v>49</v>
      </c>
      <c r="E16" s="56" t="s">
        <v>50</v>
      </c>
      <c r="F16" s="57" t="s">
        <v>51</v>
      </c>
      <c r="G16" s="1"/>
      <c r="H16" s="55" t="s">
        <v>49</v>
      </c>
      <c r="I16" s="56" t="s">
        <v>50</v>
      </c>
      <c r="J16" s="57" t="s">
        <v>51</v>
      </c>
      <c r="L16" s="55" t="s">
        <v>49</v>
      </c>
      <c r="M16" s="62" t="s">
        <v>50</v>
      </c>
      <c r="N16" s="69" t="s">
        <v>51</v>
      </c>
      <c r="P16" s="55" t="s">
        <v>49</v>
      </c>
      <c r="Q16" s="56" t="s">
        <v>50</v>
      </c>
      <c r="R16" s="57" t="s">
        <v>51</v>
      </c>
      <c r="T16" s="55" t="s">
        <v>49</v>
      </c>
      <c r="U16" s="56" t="s">
        <v>50</v>
      </c>
      <c r="V16" s="57" t="s">
        <v>51</v>
      </c>
      <c r="W16" s="45"/>
      <c r="X16" s="102" t="s">
        <v>49</v>
      </c>
      <c r="Y16" s="103" t="s">
        <v>50</v>
      </c>
      <c r="Z16" s="104" t="s">
        <v>51</v>
      </c>
    </row>
    <row r="17" spans="1:26" s="23" customFormat="1" ht="12" x14ac:dyDescent="0.2">
      <c r="A17" s="48" t="s">
        <v>31</v>
      </c>
      <c r="B17" s="35" t="s">
        <v>27</v>
      </c>
      <c r="C17" s="150">
        <v>6</v>
      </c>
      <c r="D17" s="86"/>
      <c r="E17" s="86"/>
      <c r="F17" s="87"/>
      <c r="G17" s="150">
        <v>13</v>
      </c>
      <c r="H17" s="86"/>
      <c r="I17" s="86"/>
      <c r="J17" s="87"/>
      <c r="K17" s="85">
        <v>20</v>
      </c>
      <c r="L17" s="86"/>
      <c r="M17" s="86"/>
      <c r="N17" s="87"/>
      <c r="O17" s="85">
        <v>27</v>
      </c>
      <c r="P17" s="86"/>
      <c r="Q17" s="86"/>
      <c r="R17" s="87"/>
      <c r="S17" s="51"/>
      <c r="T17" s="63"/>
      <c r="U17" s="60"/>
      <c r="V17" s="30"/>
      <c r="W17" s="41"/>
      <c r="X17" s="70">
        <f>COUNTA(T17,P17,L17,H17,D17)</f>
        <v>0</v>
      </c>
      <c r="Y17" s="70">
        <f t="shared" ref="Y17:Z17" si="0">COUNTA(U17,Q17,M17,I17,E17)</f>
        <v>0</v>
      </c>
      <c r="Z17" s="71">
        <f t="shared" si="0"/>
        <v>0</v>
      </c>
    </row>
    <row r="18" spans="1:26" s="23" customFormat="1" ht="12" x14ac:dyDescent="0.2">
      <c r="A18" s="49" t="s">
        <v>31</v>
      </c>
      <c r="B18" s="36" t="s">
        <v>16</v>
      </c>
      <c r="C18" s="88">
        <v>4</v>
      </c>
      <c r="D18" s="89"/>
      <c r="E18" s="89"/>
      <c r="F18" s="90"/>
      <c r="G18" s="88">
        <v>11</v>
      </c>
      <c r="H18" s="89"/>
      <c r="I18" s="89"/>
      <c r="J18" s="90"/>
      <c r="K18" s="88">
        <v>18</v>
      </c>
      <c r="L18" s="89"/>
      <c r="M18" s="89"/>
      <c r="N18" s="90"/>
      <c r="O18" s="88">
        <v>25</v>
      </c>
      <c r="P18" s="89"/>
      <c r="Q18" s="89"/>
      <c r="R18" s="90"/>
      <c r="S18" s="160" t="s">
        <v>69</v>
      </c>
      <c r="T18" s="88"/>
      <c r="U18" s="89"/>
      <c r="V18" s="90"/>
      <c r="W18" s="41"/>
      <c r="X18" s="70">
        <f t="shared" ref="X18:X23" si="1">COUNTA(T18,P18,L18,H18,D18)</f>
        <v>0</v>
      </c>
      <c r="Y18" s="70">
        <f t="shared" ref="Y18:Y23" si="2">COUNTA(U18,Q18,M18,I18,E18)</f>
        <v>0</v>
      </c>
      <c r="Z18" s="71">
        <f t="shared" ref="Z18:Z23" si="3">COUNTA(V18,R18,N18,J18,F18)</f>
        <v>0</v>
      </c>
    </row>
    <row r="19" spans="1:26" s="23" customFormat="1" ht="12" x14ac:dyDescent="0.2">
      <c r="A19" s="49" t="s">
        <v>31</v>
      </c>
      <c r="B19" s="36" t="s">
        <v>17</v>
      </c>
      <c r="C19" s="67">
        <v>1</v>
      </c>
      <c r="D19" s="59"/>
      <c r="E19" s="59"/>
      <c r="F19" s="32"/>
      <c r="G19" s="88">
        <v>8</v>
      </c>
      <c r="H19" s="89"/>
      <c r="I19" s="89"/>
      <c r="J19" s="90"/>
      <c r="K19" s="88">
        <v>15</v>
      </c>
      <c r="L19" s="89"/>
      <c r="M19" s="89"/>
      <c r="N19" s="90"/>
      <c r="O19" s="88">
        <v>22</v>
      </c>
      <c r="P19" s="89"/>
      <c r="Q19" s="89"/>
      <c r="R19" s="90"/>
      <c r="S19" s="91">
        <v>29</v>
      </c>
      <c r="T19" s="88"/>
      <c r="U19" s="89"/>
      <c r="V19" s="90"/>
      <c r="W19" s="41"/>
      <c r="X19" s="70">
        <f t="shared" si="1"/>
        <v>0</v>
      </c>
      <c r="Y19" s="70">
        <f t="shared" si="2"/>
        <v>0</v>
      </c>
      <c r="Z19" s="71">
        <f t="shared" si="3"/>
        <v>0</v>
      </c>
    </row>
    <row r="20" spans="1:26" s="23" customFormat="1" ht="12" x14ac:dyDescent="0.2">
      <c r="A20" s="49" t="s">
        <v>31</v>
      </c>
      <c r="B20" s="36" t="s">
        <v>18</v>
      </c>
      <c r="C20" s="88">
        <v>6</v>
      </c>
      <c r="D20" s="89"/>
      <c r="E20" s="89"/>
      <c r="F20" s="90"/>
      <c r="G20" s="88">
        <v>13</v>
      </c>
      <c r="H20" s="89"/>
      <c r="I20" s="89"/>
      <c r="J20" s="90"/>
      <c r="K20" s="88">
        <v>20</v>
      </c>
      <c r="L20" s="89"/>
      <c r="M20" s="89"/>
      <c r="N20" s="90"/>
      <c r="O20" s="67">
        <v>27</v>
      </c>
      <c r="P20" s="59"/>
      <c r="Q20" s="59"/>
      <c r="R20" s="32"/>
      <c r="S20" s="52"/>
      <c r="T20" s="65"/>
      <c r="U20" s="58"/>
      <c r="V20" s="31"/>
      <c r="W20" s="41"/>
      <c r="X20" s="70">
        <f t="shared" si="1"/>
        <v>0</v>
      </c>
      <c r="Y20" s="70">
        <f t="shared" si="2"/>
        <v>0</v>
      </c>
      <c r="Z20" s="71">
        <f t="shared" si="3"/>
        <v>0</v>
      </c>
    </row>
    <row r="21" spans="1:26" s="23" customFormat="1" ht="12" x14ac:dyDescent="0.2">
      <c r="A21" s="49" t="s">
        <v>31</v>
      </c>
      <c r="B21" s="36" t="s">
        <v>19</v>
      </c>
      <c r="C21" s="67">
        <v>3</v>
      </c>
      <c r="D21" s="59"/>
      <c r="E21" s="59"/>
      <c r="F21" s="32"/>
      <c r="G21" s="88">
        <v>10</v>
      </c>
      <c r="H21" s="89"/>
      <c r="I21" s="89"/>
      <c r="J21" s="90"/>
      <c r="K21" s="88">
        <v>17</v>
      </c>
      <c r="L21" s="89"/>
      <c r="M21" s="89"/>
      <c r="N21" s="90"/>
      <c r="O21" s="88">
        <v>24</v>
      </c>
      <c r="P21" s="89"/>
      <c r="Q21" s="89"/>
      <c r="R21" s="90"/>
      <c r="S21" s="91">
        <v>31</v>
      </c>
      <c r="T21" s="88"/>
      <c r="U21" s="89"/>
      <c r="V21" s="90"/>
      <c r="W21" s="41"/>
      <c r="X21" s="70">
        <f t="shared" si="1"/>
        <v>0</v>
      </c>
      <c r="Y21" s="70">
        <f t="shared" si="2"/>
        <v>0</v>
      </c>
      <c r="Z21" s="71">
        <f t="shared" si="3"/>
        <v>0</v>
      </c>
    </row>
    <row r="22" spans="1:26" s="23" customFormat="1" ht="12" x14ac:dyDescent="0.2">
      <c r="A22" s="49" t="s">
        <v>31</v>
      </c>
      <c r="B22" s="36" t="s">
        <v>20</v>
      </c>
      <c r="C22" s="88">
        <v>7</v>
      </c>
      <c r="D22" s="89"/>
      <c r="E22" s="89"/>
      <c r="F22" s="90"/>
      <c r="G22" s="88">
        <v>14</v>
      </c>
      <c r="H22" s="89"/>
      <c r="I22" s="89"/>
      <c r="J22" s="90"/>
      <c r="K22" s="88">
        <v>21</v>
      </c>
      <c r="L22" s="89"/>
      <c r="M22" s="89"/>
      <c r="N22" s="90"/>
      <c r="O22" s="88">
        <v>28</v>
      </c>
      <c r="P22" s="89"/>
      <c r="Q22" s="89"/>
      <c r="R22" s="90"/>
      <c r="S22" s="52"/>
      <c r="T22" s="65"/>
      <c r="U22" s="58"/>
      <c r="V22" s="31"/>
      <c r="W22" s="41"/>
      <c r="X22" s="70">
        <f t="shared" si="1"/>
        <v>0</v>
      </c>
      <c r="Y22" s="70">
        <f t="shared" si="2"/>
        <v>0</v>
      </c>
      <c r="Z22" s="71">
        <f t="shared" si="3"/>
        <v>0</v>
      </c>
    </row>
    <row r="23" spans="1:26" s="23" customFormat="1" ht="12.75" thickBot="1" x14ac:dyDescent="0.25">
      <c r="A23" s="50" t="s">
        <v>31</v>
      </c>
      <c r="B23" s="37" t="s">
        <v>21</v>
      </c>
      <c r="C23" s="92">
        <v>7</v>
      </c>
      <c r="D23" s="93"/>
      <c r="E23" s="93"/>
      <c r="F23" s="94"/>
      <c r="G23" s="92">
        <v>14</v>
      </c>
      <c r="H23" s="93"/>
      <c r="I23" s="93"/>
      <c r="J23" s="94"/>
      <c r="K23" s="92">
        <v>21</v>
      </c>
      <c r="L23" s="93"/>
      <c r="M23" s="93"/>
      <c r="N23" s="94"/>
      <c r="O23" s="67">
        <v>28</v>
      </c>
      <c r="P23" s="59"/>
      <c r="Q23" s="59"/>
      <c r="R23" s="32"/>
      <c r="S23" s="53"/>
      <c r="T23" s="66"/>
      <c r="U23" s="61"/>
      <c r="V23" s="33"/>
      <c r="W23" s="41"/>
      <c r="X23" s="72">
        <f t="shared" si="1"/>
        <v>0</v>
      </c>
      <c r="Y23" s="72">
        <f t="shared" si="2"/>
        <v>0</v>
      </c>
      <c r="Z23" s="73">
        <f t="shared" si="3"/>
        <v>0</v>
      </c>
    </row>
    <row r="24" spans="1:26" s="23" customFormat="1" ht="5.25" customHeight="1" thickBot="1" x14ac:dyDescent="0.25">
      <c r="A24" s="25"/>
      <c r="B24" s="24"/>
      <c r="C24" s="25"/>
      <c r="D24" s="25"/>
      <c r="E24" s="25"/>
      <c r="F24" s="25"/>
      <c r="G24" s="25"/>
      <c r="H24" s="25"/>
      <c r="I24" s="25"/>
      <c r="J24" s="25"/>
      <c r="K24" s="41"/>
      <c r="L24" s="41"/>
      <c r="M24" s="41"/>
      <c r="N24" s="41"/>
      <c r="O24" s="41"/>
      <c r="P24" s="41"/>
      <c r="Q24" s="41"/>
      <c r="R24" s="41"/>
      <c r="S24" s="25"/>
      <c r="T24" s="25"/>
      <c r="U24" s="25"/>
      <c r="V24" s="25"/>
      <c r="W24" s="41"/>
    </row>
    <row r="25" spans="1:26" s="23" customFormat="1" ht="12" x14ac:dyDescent="0.2">
      <c r="A25" s="143" t="s">
        <v>32</v>
      </c>
      <c r="B25" s="35" t="s">
        <v>22</v>
      </c>
      <c r="C25" s="132">
        <v>4</v>
      </c>
      <c r="D25" s="86"/>
      <c r="E25" s="86"/>
      <c r="F25" s="127"/>
      <c r="G25" s="68">
        <v>11</v>
      </c>
      <c r="H25" s="64"/>
      <c r="I25" s="64"/>
      <c r="J25" s="34"/>
      <c r="K25" s="132">
        <v>18</v>
      </c>
      <c r="L25" s="86"/>
      <c r="M25" s="86"/>
      <c r="N25" s="127"/>
      <c r="O25" s="68">
        <v>25</v>
      </c>
      <c r="P25" s="64"/>
      <c r="Q25" s="64"/>
      <c r="R25" s="34"/>
      <c r="S25" s="139"/>
      <c r="T25" s="60"/>
      <c r="U25" s="60"/>
      <c r="V25" s="30"/>
      <c r="W25" s="41"/>
      <c r="X25" s="121">
        <f>COUNTA(T25,P25,L25,H25,D25)</f>
        <v>0</v>
      </c>
      <c r="Y25" s="74">
        <f t="shared" ref="Y25:Y31" si="4">COUNTA(U25,Q25,M25,I25,E25)</f>
        <v>0</v>
      </c>
      <c r="Z25" s="124">
        <f t="shared" ref="Z25:Z31" si="5">COUNTA(V25,R25,N25,J25,F25)</f>
        <v>0</v>
      </c>
    </row>
    <row r="26" spans="1:26" s="23" customFormat="1" ht="12" x14ac:dyDescent="0.2">
      <c r="A26" s="144" t="s">
        <v>32</v>
      </c>
      <c r="B26" s="36" t="s">
        <v>23</v>
      </c>
      <c r="C26" s="133">
        <v>2</v>
      </c>
      <c r="D26" s="89"/>
      <c r="E26" s="89"/>
      <c r="F26" s="128"/>
      <c r="G26" s="88">
        <v>9</v>
      </c>
      <c r="H26" s="89"/>
      <c r="I26" s="89"/>
      <c r="J26" s="90"/>
      <c r="K26" s="133">
        <v>16</v>
      </c>
      <c r="L26" s="89"/>
      <c r="M26" s="89"/>
      <c r="N26" s="128"/>
      <c r="O26" s="88">
        <v>23</v>
      </c>
      <c r="P26" s="89"/>
      <c r="Q26" s="89"/>
      <c r="R26" s="90"/>
      <c r="S26" s="148" t="s">
        <v>63</v>
      </c>
      <c r="T26" s="89"/>
      <c r="U26" s="89"/>
      <c r="V26" s="90"/>
      <c r="W26" s="41"/>
      <c r="X26" s="122">
        <f t="shared" ref="X26:X29" si="6">COUNTA(T26,P26,L26,H26,D26)</f>
        <v>0</v>
      </c>
      <c r="Y26" s="71">
        <f t="shared" si="4"/>
        <v>0</v>
      </c>
      <c r="Z26" s="125">
        <f t="shared" si="5"/>
        <v>0</v>
      </c>
    </row>
    <row r="27" spans="1:26" s="23" customFormat="1" ht="12" x14ac:dyDescent="0.2">
      <c r="A27" s="144" t="s">
        <v>32</v>
      </c>
      <c r="B27" s="36" t="s">
        <v>24</v>
      </c>
      <c r="C27" s="133">
        <v>6</v>
      </c>
      <c r="D27" s="89"/>
      <c r="E27" s="89"/>
      <c r="F27" s="128"/>
      <c r="G27" s="88">
        <v>13</v>
      </c>
      <c r="H27" s="89"/>
      <c r="I27" s="89"/>
      <c r="J27" s="90"/>
      <c r="K27" s="133">
        <v>20</v>
      </c>
      <c r="L27" s="89"/>
      <c r="M27" s="89"/>
      <c r="N27" s="128"/>
      <c r="O27" s="88">
        <v>27</v>
      </c>
      <c r="P27" s="89"/>
      <c r="Q27" s="89"/>
      <c r="R27" s="90"/>
      <c r="S27" s="117"/>
      <c r="T27" s="58"/>
      <c r="U27" s="58"/>
      <c r="V27" s="31"/>
      <c r="W27" s="41"/>
      <c r="X27" s="122">
        <f t="shared" si="6"/>
        <v>0</v>
      </c>
      <c r="Y27" s="71">
        <f t="shared" si="4"/>
        <v>0</v>
      </c>
      <c r="Z27" s="125">
        <f t="shared" si="5"/>
        <v>0</v>
      </c>
    </row>
    <row r="28" spans="1:26" s="23" customFormat="1" ht="12" x14ac:dyDescent="0.2">
      <c r="A28" s="145" t="s">
        <v>32</v>
      </c>
      <c r="B28" s="110" t="s">
        <v>25</v>
      </c>
      <c r="C28" s="134">
        <v>4</v>
      </c>
      <c r="D28" s="112"/>
      <c r="E28" s="112"/>
      <c r="F28" s="129"/>
      <c r="G28" s="111">
        <v>11</v>
      </c>
      <c r="H28" s="112"/>
      <c r="I28" s="112"/>
      <c r="J28" s="113"/>
      <c r="K28" s="134">
        <v>18</v>
      </c>
      <c r="L28" s="112"/>
      <c r="M28" s="112"/>
      <c r="N28" s="129"/>
      <c r="O28" s="111">
        <v>25</v>
      </c>
      <c r="P28" s="112"/>
      <c r="Q28" s="112"/>
      <c r="R28" s="113"/>
      <c r="S28" s="140"/>
      <c r="T28" s="114"/>
      <c r="U28" s="114"/>
      <c r="V28" s="115"/>
      <c r="W28" s="41"/>
      <c r="X28" s="122">
        <f t="shared" si="6"/>
        <v>0</v>
      </c>
      <c r="Y28" s="71">
        <f t="shared" si="4"/>
        <v>0</v>
      </c>
      <c r="Z28" s="125">
        <f t="shared" si="5"/>
        <v>0</v>
      </c>
    </row>
    <row r="29" spans="1:26" s="116" customFormat="1" ht="12.75" thickBot="1" x14ac:dyDescent="0.25">
      <c r="A29" s="146" t="s">
        <v>32</v>
      </c>
      <c r="B29" s="37" t="s">
        <v>26</v>
      </c>
      <c r="C29" s="135">
        <v>1</v>
      </c>
      <c r="D29" s="93"/>
      <c r="E29" s="93"/>
      <c r="F29" s="130"/>
      <c r="G29" s="92">
        <v>8</v>
      </c>
      <c r="H29" s="93"/>
      <c r="I29" s="93"/>
      <c r="J29" s="94"/>
      <c r="K29" s="151" t="s">
        <v>64</v>
      </c>
      <c r="L29" s="93"/>
      <c r="M29" s="93"/>
      <c r="N29" s="130"/>
      <c r="O29" s="92">
        <v>22</v>
      </c>
      <c r="P29" s="93"/>
      <c r="Q29" s="93"/>
      <c r="R29" s="94"/>
      <c r="S29" s="135">
        <v>29</v>
      </c>
      <c r="T29" s="93"/>
      <c r="U29" s="93"/>
      <c r="V29" s="94"/>
      <c r="W29" s="152"/>
      <c r="X29" s="123">
        <f t="shared" si="6"/>
        <v>0</v>
      </c>
      <c r="Y29" s="73">
        <f t="shared" si="4"/>
        <v>0</v>
      </c>
      <c r="Z29" s="126">
        <f t="shared" si="5"/>
        <v>0</v>
      </c>
    </row>
    <row r="30" spans="1:26" s="26" customFormat="1" ht="12" customHeight="1" thickBot="1" x14ac:dyDescent="0.25">
      <c r="A30" s="154"/>
      <c r="B30" s="155"/>
      <c r="C30" s="195" t="s">
        <v>65</v>
      </c>
      <c r="D30" s="156"/>
      <c r="E30" s="156"/>
      <c r="F30" s="156"/>
      <c r="G30" s="156"/>
      <c r="H30" s="156"/>
      <c r="I30" s="156"/>
      <c r="J30" s="156"/>
      <c r="K30" s="19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4"/>
      <c r="X30" s="156"/>
      <c r="Y30" s="156"/>
      <c r="Z30" s="156"/>
    </row>
    <row r="31" spans="1:26" s="23" customFormat="1" ht="12.75" thickBot="1" x14ac:dyDescent="0.25">
      <c r="A31" s="147" t="s">
        <v>31</v>
      </c>
      <c r="B31" s="142" t="s">
        <v>27</v>
      </c>
      <c r="C31" s="136">
        <v>5</v>
      </c>
      <c r="D31" s="118"/>
      <c r="E31" s="118"/>
      <c r="F31" s="131"/>
      <c r="G31" s="137">
        <v>12</v>
      </c>
      <c r="H31" s="118"/>
      <c r="I31" s="118"/>
      <c r="J31" s="138"/>
      <c r="K31" s="136">
        <v>19</v>
      </c>
      <c r="L31" s="118"/>
      <c r="M31" s="118"/>
      <c r="N31" s="131"/>
      <c r="O31" s="137">
        <v>26</v>
      </c>
      <c r="P31" s="118"/>
      <c r="Q31" s="118"/>
      <c r="R31" s="138"/>
      <c r="S31" s="141"/>
      <c r="T31" s="119"/>
      <c r="U31" s="119"/>
      <c r="V31" s="120"/>
      <c r="W31" s="153"/>
      <c r="X31" s="157">
        <f>COUNTA(T31,P31,L31,H31,D31)</f>
        <v>0</v>
      </c>
      <c r="Y31" s="158">
        <f t="shared" si="4"/>
        <v>0</v>
      </c>
      <c r="Z31" s="159">
        <f t="shared" si="5"/>
        <v>0</v>
      </c>
    </row>
    <row r="32" spans="1:26" s="23" customFormat="1" ht="12" customHeight="1" thickBot="1" x14ac:dyDescent="0.25">
      <c r="A32" s="26" t="s">
        <v>71</v>
      </c>
      <c r="B32" s="29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75"/>
      <c r="Y32" s="75"/>
      <c r="Z32" s="75"/>
    </row>
    <row r="33" spans="1:26" x14ac:dyDescent="0.25">
      <c r="N33" s="4"/>
      <c r="V33" s="40" t="s">
        <v>59</v>
      </c>
      <c r="X33" s="63">
        <f>SUM(X17:X31)</f>
        <v>0</v>
      </c>
      <c r="Y33" s="60">
        <f>SUM(Y17:Y31)</f>
        <v>0</v>
      </c>
      <c r="Z33" s="30">
        <f>SUM(Z17:Z31)</f>
        <v>0</v>
      </c>
    </row>
    <row r="34" spans="1:26" ht="15.75" thickBot="1" x14ac:dyDescent="0.3">
      <c r="K34" s="105"/>
      <c r="L34" s="105"/>
      <c r="M34" s="105"/>
      <c r="N34" s="105"/>
      <c r="V34" s="101" t="s">
        <v>61</v>
      </c>
      <c r="X34" s="96">
        <v>10</v>
      </c>
      <c r="Y34" s="97">
        <v>15</v>
      </c>
      <c r="Z34" s="98">
        <v>20</v>
      </c>
    </row>
    <row r="35" spans="1:26" ht="15.75" thickBot="1" x14ac:dyDescent="0.3">
      <c r="A35" s="26" t="s">
        <v>62</v>
      </c>
      <c r="J35" s="14"/>
      <c r="K35" s="106"/>
      <c r="L35" s="106"/>
      <c r="M35" s="105"/>
      <c r="N35" s="107"/>
      <c r="V35" s="28" t="s">
        <v>29</v>
      </c>
      <c r="X35" s="181">
        <f>(X33*X34)+(Y33*Y34)+(Z33*Z34)</f>
        <v>0</v>
      </c>
      <c r="Y35" s="182"/>
      <c r="Z35" s="183"/>
    </row>
    <row r="36" spans="1:26" ht="5.25" customHeight="1" x14ac:dyDescent="0.25">
      <c r="A36" s="26"/>
      <c r="J36" s="14"/>
      <c r="K36" s="106"/>
      <c r="L36" s="106"/>
      <c r="M36" s="105"/>
      <c r="N36" s="107"/>
      <c r="V36" s="28"/>
      <c r="X36" s="108"/>
      <c r="Y36" s="108"/>
      <c r="Z36" s="108"/>
    </row>
    <row r="37" spans="1:26" ht="15.75" thickBot="1" x14ac:dyDescent="0.3">
      <c r="A37" s="99" t="s">
        <v>58</v>
      </c>
      <c r="K37" s="106"/>
      <c r="L37" s="106"/>
      <c r="M37" s="105"/>
      <c r="N37" s="107"/>
    </row>
    <row r="38" spans="1:26" x14ac:dyDescent="0.25">
      <c r="A38" s="184" t="s">
        <v>54</v>
      </c>
      <c r="B38" s="185"/>
      <c r="C38" s="185"/>
      <c r="D38" s="185"/>
      <c r="E38" s="186"/>
      <c r="F38" s="163">
        <v>12</v>
      </c>
      <c r="G38" s="164"/>
      <c r="H38" s="164"/>
      <c r="I38" s="165"/>
      <c r="J38" s="27"/>
      <c r="K38" s="1"/>
      <c r="L38" s="1"/>
      <c r="M38" s="14"/>
      <c r="N38" s="1"/>
      <c r="O38" s="1"/>
      <c r="P38" s="1"/>
      <c r="Q38" s="1"/>
      <c r="R38" s="1"/>
      <c r="S38" s="1"/>
      <c r="T38" s="1"/>
      <c r="U38" s="1"/>
      <c r="V38" s="1"/>
    </row>
    <row r="39" spans="1:26" ht="15.75" x14ac:dyDescent="0.25">
      <c r="A39" s="77" t="s">
        <v>55</v>
      </c>
      <c r="B39" s="78">
        <f>F38-1</f>
        <v>11</v>
      </c>
      <c r="C39" s="79" t="s">
        <v>56</v>
      </c>
      <c r="D39" s="79"/>
      <c r="E39" s="80"/>
      <c r="F39" s="166">
        <f>ROUNDDOWN(X35/F38,0)</f>
        <v>0</v>
      </c>
      <c r="G39" s="167"/>
      <c r="H39" s="167"/>
      <c r="I39" s="168"/>
      <c r="J39" s="27"/>
      <c r="K39" s="1"/>
      <c r="L39" s="109" t="s">
        <v>60</v>
      </c>
      <c r="M39" s="109"/>
      <c r="N39" s="109"/>
      <c r="O39" s="109"/>
      <c r="P39" s="109"/>
      <c r="Q39" s="109"/>
      <c r="R39" s="109"/>
      <c r="S39" s="109"/>
      <c r="T39" s="109"/>
    </row>
    <row r="40" spans="1:26" ht="15.75" thickBot="1" x14ac:dyDescent="0.3">
      <c r="A40" s="81" t="s">
        <v>57</v>
      </c>
      <c r="B40" s="82"/>
      <c r="C40" s="83"/>
      <c r="D40" s="83"/>
      <c r="E40" s="84"/>
      <c r="F40" s="191">
        <f>X35-(F39*B39)</f>
        <v>0</v>
      </c>
      <c r="G40" s="192"/>
      <c r="H40" s="192"/>
      <c r="I40" s="193"/>
      <c r="J40" s="27"/>
      <c r="K40" s="1"/>
      <c r="L40" s="1"/>
      <c r="M40" s="14"/>
      <c r="N40" s="1"/>
    </row>
    <row r="41" spans="1:26" x14ac:dyDescent="0.25">
      <c r="J41" s="27"/>
      <c r="K41" s="1"/>
      <c r="L41" s="1"/>
      <c r="M41" s="14"/>
      <c r="N41" s="1"/>
    </row>
    <row r="42" spans="1:26" x14ac:dyDescent="0.25">
      <c r="A42" t="s">
        <v>47</v>
      </c>
      <c r="F42" s="194" t="s">
        <v>68</v>
      </c>
      <c r="G42" s="194"/>
      <c r="H42" s="194"/>
      <c r="I42" s="194"/>
      <c r="J42" s="194"/>
      <c r="K42" s="194"/>
      <c r="L42" s="1"/>
      <c r="N42" s="1"/>
    </row>
    <row r="43" spans="1:26" x14ac:dyDescent="0.25">
      <c r="G43" s="190"/>
      <c r="H43" s="190"/>
      <c r="I43" s="190"/>
      <c r="J43" s="44"/>
      <c r="Z43" s="95" t="s">
        <v>66</v>
      </c>
    </row>
    <row r="44" spans="1:26" x14ac:dyDescent="0.25">
      <c r="A44" s="15" t="s">
        <v>41</v>
      </c>
      <c r="B44" s="20"/>
      <c r="C44" s="20"/>
      <c r="D44" s="20"/>
      <c r="E44" s="20"/>
      <c r="F44" s="16"/>
      <c r="H44" s="15" t="s">
        <v>30</v>
      </c>
      <c r="I44" s="20"/>
      <c r="J44" s="20"/>
      <c r="K44" s="20"/>
      <c r="L44" s="20"/>
      <c r="M44" s="20"/>
      <c r="N44" s="20"/>
      <c r="O44" s="16"/>
      <c r="R44" s="15" t="s">
        <v>73</v>
      </c>
      <c r="S44" s="20"/>
      <c r="T44" s="20"/>
      <c r="U44" s="20"/>
      <c r="V44" s="20"/>
      <c r="W44" s="20"/>
      <c r="X44" s="20"/>
      <c r="Y44" s="20"/>
      <c r="Z44" s="16"/>
    </row>
    <row r="45" spans="1:26" x14ac:dyDescent="0.25">
      <c r="A45" s="173"/>
      <c r="B45" s="174"/>
      <c r="C45" s="174"/>
      <c r="D45" s="174"/>
      <c r="E45" s="174"/>
      <c r="F45" s="175"/>
      <c r="G45" s="1"/>
      <c r="H45" s="6"/>
      <c r="I45" s="1"/>
      <c r="J45" s="1"/>
      <c r="K45" s="1"/>
      <c r="L45" s="1"/>
      <c r="M45" s="1"/>
      <c r="N45" s="1"/>
      <c r="O45" s="17"/>
      <c r="R45" s="6"/>
      <c r="S45" s="1"/>
      <c r="T45" s="1"/>
      <c r="U45" s="1"/>
      <c r="V45" s="1"/>
      <c r="X45" s="1"/>
      <c r="Y45" s="1"/>
      <c r="Z45" s="17"/>
    </row>
    <row r="46" spans="1:26" x14ac:dyDescent="0.25">
      <c r="A46" s="173"/>
      <c r="B46" s="174"/>
      <c r="C46" s="174"/>
      <c r="D46" s="174"/>
      <c r="E46" s="174"/>
      <c r="F46" s="175"/>
      <c r="G46" s="1"/>
      <c r="H46" s="6"/>
      <c r="I46" s="1"/>
      <c r="J46" s="1"/>
      <c r="K46" s="1"/>
      <c r="L46" s="1"/>
      <c r="M46" s="1"/>
      <c r="N46" s="1"/>
      <c r="O46" s="17"/>
      <c r="R46" s="6"/>
      <c r="S46" s="1"/>
      <c r="T46" s="1"/>
      <c r="U46" s="1"/>
      <c r="V46" s="1"/>
      <c r="X46" s="1"/>
      <c r="Y46" s="1"/>
      <c r="Z46" s="17"/>
    </row>
    <row r="47" spans="1:26" x14ac:dyDescent="0.25">
      <c r="A47" s="173"/>
      <c r="B47" s="174"/>
      <c r="C47" s="174"/>
      <c r="D47" s="174"/>
      <c r="E47" s="174"/>
      <c r="F47" s="175"/>
      <c r="G47" s="1"/>
      <c r="H47" s="6"/>
      <c r="I47" s="1"/>
      <c r="J47" s="1"/>
      <c r="K47" s="1"/>
      <c r="L47" s="1"/>
      <c r="M47" s="1"/>
      <c r="N47" s="1"/>
      <c r="O47" s="17"/>
      <c r="R47" s="6"/>
      <c r="S47" s="1"/>
      <c r="T47" s="1"/>
      <c r="U47" s="1"/>
      <c r="V47" s="1"/>
      <c r="X47" s="1"/>
      <c r="Y47" s="1"/>
      <c r="Z47" s="17"/>
    </row>
    <row r="48" spans="1:26" x14ac:dyDescent="0.25">
      <c r="A48" s="176"/>
      <c r="B48" s="161"/>
      <c r="C48" s="161"/>
      <c r="D48" s="161"/>
      <c r="E48" s="161"/>
      <c r="F48" s="177"/>
      <c r="H48" s="187" t="s">
        <v>46</v>
      </c>
      <c r="I48" s="188"/>
      <c r="J48" s="188"/>
      <c r="K48" s="188"/>
      <c r="L48" s="188"/>
      <c r="M48" s="188"/>
      <c r="N48" s="188"/>
      <c r="O48" s="189"/>
      <c r="R48" s="18"/>
      <c r="S48" s="3"/>
      <c r="T48" s="3"/>
      <c r="U48" s="3"/>
      <c r="V48" s="3"/>
      <c r="W48" s="3"/>
      <c r="X48" s="3"/>
      <c r="Y48" s="3"/>
      <c r="Z48" s="19"/>
    </row>
    <row r="49" spans="1:26" x14ac:dyDescent="0.25">
      <c r="A49" s="172" t="s">
        <v>45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</row>
    <row r="51" spans="1:26" x14ac:dyDescent="0.25">
      <c r="A51" s="42"/>
      <c r="M51" s="22"/>
    </row>
  </sheetData>
  <sheetProtection algorithmName="SHA-512" hashValue="ef5UhT0kwO8rXtJYqvz3wF96V2DrbeWr+91SrQicHc+E8yI1LVaA+9yi3/C9nLZlkPGyoM/iC63dYULLSuhK/A==" saltValue="MTExlN73M2SGxtDbqVLbQw==" spinCount="100000" sheet="1" objects="1" scenarios="1" selectLockedCells="1"/>
  <sortState ref="B61:B100">
    <sortCondition ref="B61:B100"/>
  </sortState>
  <mergeCells count="21">
    <mergeCell ref="X14:Z14"/>
    <mergeCell ref="A49:Z49"/>
    <mergeCell ref="A45:F48"/>
    <mergeCell ref="X15:Z15"/>
    <mergeCell ref="X35:Z35"/>
    <mergeCell ref="A38:E38"/>
    <mergeCell ref="H48:O48"/>
    <mergeCell ref="G43:I43"/>
    <mergeCell ref="F40:I40"/>
    <mergeCell ref="F42:K42"/>
    <mergeCell ref="B4:M4"/>
    <mergeCell ref="B5:M5"/>
    <mergeCell ref="B6:M6"/>
    <mergeCell ref="E7:M7"/>
    <mergeCell ref="E8:H8"/>
    <mergeCell ref="J8:M8"/>
    <mergeCell ref="B9:M9"/>
    <mergeCell ref="B7:C7"/>
    <mergeCell ref="B8:C8"/>
    <mergeCell ref="F38:I38"/>
    <mergeCell ref="F39:I39"/>
  </mergeCells>
  <pageMargins left="0.23622047244094491" right="0.23622047244094491" top="0.94488188976377963" bottom="0.19685039370078741" header="0" footer="0.31496062992125984"/>
  <pageSetup paperSize="9" orientation="portrait" r:id="rId1"/>
  <headerFooter>
    <oddHeader>&amp;L&amp;8En vert : zones de saisie
(passez d'une cellule à l'autre par la touche Tab !)
&amp;C&amp;"-,Gras"&amp;20&amp;U&amp;G</oddHeader>
    <oddFooter>&amp;L&amp;6
&amp;C&amp;7Association Loi 1901 créée le 28/08/2006 déclarée en Préfecture
APE 913E - SIRET N° 500.368.840.00012 - Siège Social : Centre Social de Malissol - La Ferme - 12, av. Jean de la Fontaine - 38200 VIENNE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Contrat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Xavier</cp:lastModifiedBy>
  <cp:lastPrinted>2018-05-29T07:09:45Z</cp:lastPrinted>
  <dcterms:created xsi:type="dcterms:W3CDTF">2016-08-12T08:39:03Z</dcterms:created>
  <dcterms:modified xsi:type="dcterms:W3CDTF">2018-07-01T04:41:02Z</dcterms:modified>
</cp:coreProperties>
</file>